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"/>
    </mc:Choice>
  </mc:AlternateContent>
  <xr:revisionPtr revIDLastSave="0" documentId="13_ncr:1_{A9AB85A7-8ED9-4B2B-BB6C-63D583EF568C}" xr6:coauthVersionLast="47" xr6:coauthVersionMax="47" xr10:uidLastSave="{00000000-0000-0000-0000-000000000000}"/>
  <bookViews>
    <workbookView xWindow="-28920" yWindow="-2535" windowWidth="29040" windowHeight="17520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5" l="1"/>
  <c r="AA59" i="16"/>
  <c r="V59" i="16"/>
  <c r="P59" i="16"/>
  <c r="J59" i="16"/>
  <c r="N37" i="15"/>
  <c r="N29" i="15"/>
  <c r="N20" i="15"/>
  <c r="Z59" i="16"/>
  <c r="O59" i="16"/>
  <c r="I59" i="16"/>
  <c r="U59" i="16"/>
  <c r="N36" i="15"/>
  <c r="N28" i="15"/>
  <c r="N19" i="15"/>
  <c r="N11" i="15"/>
  <c r="N35" i="15"/>
  <c r="Y59" i="16"/>
  <c r="T59" i="16"/>
  <c r="N59" i="16"/>
  <c r="H59" i="16"/>
  <c r="G59" i="16"/>
  <c r="N27" i="15"/>
  <c r="N18" i="15"/>
  <c r="N10" i="15"/>
  <c r="N9" i="15"/>
  <c r="M59" i="16"/>
  <c r="N17" i="15"/>
  <c r="N26" i="15"/>
  <c r="S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<sst xmlns="http://schemas.openxmlformats.org/spreadsheetml/2006/main" count="153" uniqueCount="60">
  <si>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</si>
  <si>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</si>
  <si>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</si>
  <si>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</si>
  <si>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</si>
  <si>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</si>
  <si>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</si>
  <si>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</si>
  <si>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</si>
  <si>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</si>
  <si>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</si>
  <si>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</si>
  <si>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</si>
  <si>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</si>
  <si>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</si>
  <si>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</si>
  <si>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</si>
  <si>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</si>
  <si>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</si>
  <si>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</si>
  <si>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</si>
  <si>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</si>
  <si>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</si>
  <si>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</si>
  <si>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</si>
  <si>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</si>
  <si>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</si>
  <si>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</si>
  <si>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</si>
  <si>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</si>
  <si>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</si>
  <si>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</si>
  <si>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</si>
  <si>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</si>
  <si>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</si>
  <si>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</si>
  <si>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</si>
  <si>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</si>
  <si>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</si>
  <si>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</si>
  <si>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</si>
  <si>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</si>
  <si>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</si>
  <si>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</si>
  <si>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</si>
  <si>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</si>
  <si>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</si>
  <si>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</si>
  <si>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BELARUS</t>
  </si>
  <si>
    <t>IRAK</t>
  </si>
  <si>
    <t>48</t>
  </si>
  <si>
    <t>GEORGIEN</t>
  </si>
  <si>
    <t>JORDANIEN</t>
  </si>
  <si>
    <t>49</t>
  </si>
  <si>
    <t>NIGERIA</t>
  </si>
  <si>
    <t>UNDER UTREDNING</t>
  </si>
  <si>
    <t>50</t>
  </si>
  <si>
    <t>MAROCKO</t>
  </si>
  <si>
    <t>KONGO</t>
  </si>
  <si>
    <t>ETIOPIEN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</si>
</sst>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0" borderId="0" xfId="0" applyFont="1" applyBorder="1"/>
    <xf numFmtId="0" fontId="15" fillId="3" borderId="0" xfId="0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1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0"/>
      <tableStyleElement type="headerRow" dxfId="119"/>
      <tableStyleElement type="firstRowStripe" dxfId="118"/>
      <tableStyleElement type="secondRowStripe" dxfId="117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2" totalsRowShown="0" headerRowDxfId="116" dataDxfId="115">
  <tableColumns count="14">
    <tableColumn id="1" xr3:uid="{00000000-0010-0000-0000-000001000000}" name="År" dataDxfId="114"/>
    <tableColumn id="2" xr3:uid="{00000000-0010-0000-0000-000002000000}" name="Januari" dataDxfId="113"/>
    <tableColumn id="4" xr3:uid="{00000000-0010-0000-0000-000004000000}" name="Februari" dataDxfId="112"/>
    <tableColumn id="5" xr3:uid="{00000000-0010-0000-0000-000005000000}" name="Mars" dataDxfId="111"/>
    <tableColumn id="6" xr3:uid="{00000000-0010-0000-0000-000006000000}" name="April" dataDxfId="110"/>
    <tableColumn id="3" xr3:uid="{00000000-0010-0000-0000-000003000000}" name="Maj" dataDxfId="109"/>
    <tableColumn id="7" xr3:uid="{00000000-0010-0000-0000-000007000000}" name="Juni" dataDxfId="108"/>
    <tableColumn id="8" xr3:uid="{00000000-0010-0000-0000-000008000000}" name="Juli" dataDxfId="107"/>
    <tableColumn id="9" xr3:uid="{00000000-0010-0000-0000-000009000000}" name="Augusti" dataDxfId="106"/>
    <tableColumn id="10" xr3:uid="{00000000-0010-0000-0000-00000A000000}" name="September" dataDxfId="105"/>
    <tableColumn id="11" xr3:uid="{00000000-0010-0000-0000-00000B000000}" name="Oktober" dataDxfId="104"/>
    <tableColumn id="12" xr3:uid="{00000000-0010-0000-0000-00000C000000}" name="November" dataDxfId="103"/>
    <tableColumn id="13" xr3:uid="{00000000-0010-0000-0000-00000D000000}" name="December" dataDxfId="102"/>
    <tableColumn id="14" xr3:uid="{00000000-0010-0000-0000-00000E000000}" name="Totalt" dataDxfId="101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3:E18" totalsRowShown="0" headerRowDxfId="19" dataDxfId="18">
  <tableColumns count="5">
    <tableColumn id="1" xr3:uid="{00000000-0010-0000-0900-000001000000}" name="Medborgarskap" dataDxfId="17"/>
    <tableColumn id="2" xr3:uid="{00000000-0010-0000-0900-000002000000}" name="48" dataDxfId="16"/>
    <tableColumn id="4" xr3:uid="{00000000-0010-0000-0900-000004000000}" name="49" dataDxfId="15"/>
    <tableColumn id="5" xr3:uid="{00000000-0010-0000-0900-000005000000}" name="50" dataDxfId="14"/>
    <tableColumn id="6" xr3:uid="{00000000-0010-0000-0900-000006000000}" name="Totalt" dataDxfId="13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10" totalsRowShown="0" headerRowDxfId="12">
  <tableColumns count="5">
    <tableColumn id="1" xr3:uid="{00000000-0010-0000-0A00-000001000000}" name="Medborgarskap" dataDxfId="11"/>
    <tableColumn id="2" xr3:uid="{00000000-0010-0000-0A00-000002000000}" name="48" dataDxfId="10"/>
    <tableColumn id="4" xr3:uid="{00000000-0010-0000-0A00-000004000000}" name="49" dataDxfId="9"/>
    <tableColumn id="5" xr3:uid="{00000000-0010-0000-0A00-000005000000}" name="50" dataDxfId="8"/>
    <tableColumn id="6" xr3:uid="{00000000-0010-0000-0A00-000006000000}" name="Totalt" dataDxfId="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3:E15" totalsRowShown="0" headerRowDxfId="6" dataDxfId="5">
  <tableColumns count="5">
    <tableColumn id="1" xr3:uid="{00000000-0010-0000-0B00-000001000000}" name="Medborgarskap" dataDxfId="4"/>
    <tableColumn id="2" xr3:uid="{00000000-0010-0000-0B00-000002000000}" name="48" dataDxfId="3"/>
    <tableColumn id="4" xr3:uid="{00000000-0010-0000-0B00-000004000000}" name="49" dataDxfId="2"/>
    <tableColumn id="5" xr3:uid="{00000000-0010-0000-0B00-000005000000}" name="50" dataDxfId="1"/>
    <tableColumn id="6" xr3:uid="{00000000-0010-0000-0B00-000006000000}" name="Totalt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5:N29" totalsRowShown="0" headerRowDxfId="100" dataDxfId="99">
  <tableColumns count="14">
    <tableColumn id="1" xr3:uid="{00000000-0010-0000-0100-000001000000}" name="År" dataDxfId="98"/>
    <tableColumn id="2" xr3:uid="{00000000-0010-0000-0100-000002000000}" name="Januari" dataDxfId="97"/>
    <tableColumn id="4" xr3:uid="{00000000-0010-0000-0100-000004000000}" name="Februari" dataDxfId="96"/>
    <tableColumn id="5" xr3:uid="{00000000-0010-0000-0100-000005000000}" name="Mars" dataDxfId="95"/>
    <tableColumn id="6" xr3:uid="{00000000-0010-0000-0100-000006000000}" name="April" dataDxfId="94"/>
    <tableColumn id="3" xr3:uid="{00000000-0010-0000-0100-000003000000}" name="Maj" dataDxfId="93"/>
    <tableColumn id="7" xr3:uid="{00000000-0010-0000-0100-000007000000}" name="Juni" dataDxfId="92"/>
    <tableColumn id="8" xr3:uid="{00000000-0010-0000-0100-000008000000}" name="Juli" dataDxfId="91"/>
    <tableColumn id="9" xr3:uid="{00000000-0010-0000-0100-000009000000}" name="Augusti" dataDxfId="90"/>
    <tableColumn id="10" xr3:uid="{00000000-0010-0000-0100-00000A000000}" name="September" dataDxfId="89"/>
    <tableColumn id="11" xr3:uid="{00000000-0010-0000-0100-00000B000000}" name="Oktober" dataDxfId="88"/>
    <tableColumn id="12" xr3:uid="{00000000-0010-0000-0100-00000C000000}" name="November" dataDxfId="87"/>
    <tableColumn id="13" xr3:uid="{00000000-0010-0000-0100-00000D000000}" name="December" dataDxfId="86"/>
    <tableColumn id="14" xr3:uid="{00000000-0010-0000-0100-00000E000000}" name="Totalt" dataDxfId="85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6:N20" totalsRowShown="0" headerRowDxfId="84" dataDxfId="83">
  <tableColumns count="14">
    <tableColumn id="1" xr3:uid="{00000000-0010-0000-0200-000001000000}" name="År" dataDxfId="82"/>
    <tableColumn id="2" xr3:uid="{00000000-0010-0000-0200-000002000000}" name="Januari" dataDxfId="81"/>
    <tableColumn id="4" xr3:uid="{00000000-0010-0000-0200-000004000000}" name="Februari" dataDxfId="80"/>
    <tableColumn id="5" xr3:uid="{00000000-0010-0000-0200-000005000000}" name="Mars" dataDxfId="79"/>
    <tableColumn id="6" xr3:uid="{00000000-0010-0000-0200-000006000000}" name="April" dataDxfId="78"/>
    <tableColumn id="3" xr3:uid="{00000000-0010-0000-0200-000003000000}" name="Maj" dataDxfId="77"/>
    <tableColumn id="7" xr3:uid="{00000000-0010-0000-0200-000007000000}" name="Juni" dataDxfId="76"/>
    <tableColumn id="8" xr3:uid="{00000000-0010-0000-0200-000008000000}" name="Juli" dataDxfId="75"/>
    <tableColumn id="9" xr3:uid="{00000000-0010-0000-0200-000009000000}" name="Augusti" dataDxfId="74"/>
    <tableColumn id="10" xr3:uid="{00000000-0010-0000-0200-00000A000000}" name="September" dataDxfId="73"/>
    <tableColumn id="11" xr3:uid="{00000000-0010-0000-0200-00000B000000}" name="Oktober" dataDxfId="72"/>
    <tableColumn id="12" xr3:uid="{00000000-0010-0000-0200-00000C000000}" name="November" dataDxfId="71"/>
    <tableColumn id="13" xr3:uid="{00000000-0010-0000-0200-00000D000000}" name="December" dataDxfId="70"/>
    <tableColumn id="14" xr3:uid="{00000000-0010-0000-0200-00000E000000}" name="Totalt" dataDxfId="69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4:N37" totalsRowShown="0" headerRowDxfId="68" dataDxfId="67">
  <tableColumns count="14">
    <tableColumn id="1" xr3:uid="{00000000-0010-0000-0300-000001000000}" name="År" dataDxfId="66"/>
    <tableColumn id="2" xr3:uid="{00000000-0010-0000-0300-000002000000}" name="Januari" dataDxfId="65"/>
    <tableColumn id="4" xr3:uid="{00000000-0010-0000-0300-000004000000}" name="Februari" dataDxfId="64"/>
    <tableColumn id="5" xr3:uid="{00000000-0010-0000-0300-000005000000}" name="Mars" dataDxfId="63"/>
    <tableColumn id="6" xr3:uid="{00000000-0010-0000-0300-000006000000}" name="April" dataDxfId="62"/>
    <tableColumn id="3" xr3:uid="{00000000-0010-0000-0300-000003000000}" name="Maj" dataDxfId="61"/>
    <tableColumn id="7" xr3:uid="{00000000-0010-0000-0300-000007000000}" name="Juni" dataDxfId="60"/>
    <tableColumn id="8" xr3:uid="{00000000-0010-0000-0300-000008000000}" name="Juli" dataDxfId="59"/>
    <tableColumn id="9" xr3:uid="{00000000-0010-0000-0300-000009000000}" name="Augusti" dataDxfId="58"/>
    <tableColumn id="10" xr3:uid="{00000000-0010-0000-0300-00000A000000}" name="September" dataDxfId="57"/>
    <tableColumn id="11" xr3:uid="{00000000-0010-0000-0300-00000B000000}" name="Oktober" dataDxfId="56"/>
    <tableColumn id="12" xr3:uid="{00000000-0010-0000-0300-00000C000000}" name="November" dataDxfId="55"/>
    <tableColumn id="13" xr3:uid="{00000000-0010-0000-0300-00000D000000}" name="December" dataDxfId="54"/>
    <tableColumn id="14" xr3:uid="{00000000-0010-0000-0300-00000E000000}" name="Totalt" dataDxfId="53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J59" totalsRowShown="0" headerRowDxfId="52" dataDxfId="51">
  <tableColumns count="10">
    <tableColumn id="1" xr3:uid="{00000000-0010-0000-0400-000001000000}" name="Vecka" dataDxfId="50"/>
    <tableColumn id="2" xr3:uid="{00000000-0010-0000-0400-000002000000}" name="2017" dataDxfId="49"/>
    <tableColumn id="4" xr3:uid="{00000000-0010-0000-0400-000004000000}" name="2018" dataDxfId="48"/>
    <tableColumn id="5" xr3:uid="{00000000-0010-0000-0400-000005000000}" name="2019" dataDxfId="47"/>
    <tableColumn id="6" xr3:uid="{00000000-0010-0000-0400-000006000000}" name="2020" dataDxfId="46"/>
    <tableColumn id="3" xr3:uid="{00000000-0010-0000-0400-000003000000}" name="2021" dataDxfId="45"/>
    <tableColumn id="9" xr3:uid="{00000000-0010-0000-0400-000009000000}" name="2022" dataDxfId="44"/>
    <tableColumn id="10" xr3:uid="{00000000-0010-0000-0400-00000A000000}" name="2023" dataDxfId="43"/>
    <tableColumn id="7" xr3:uid="{00000000-0010-0000-0400-000007000000}" name="2024" dataDxfId="42"/>
    <tableColumn id="8" xr3:uid="{00000000-0010-0000-0400-000008000000}" name="2025" dataDxfId="4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R5:V59" totalsRowShown="0">
  <tableColumns count="5">
    <tableColumn id="1" xr3:uid="{00000000-0010-0000-0500-000001000000}" name="Vecka" dataDxfId="40"/>
    <tableColumn id="2" xr3:uid="{00000000-0010-0000-0500-000002000000}" name="2022" dataDxfId="39"/>
    <tableColumn id="3" xr3:uid="{00000000-0010-0000-0500-000003000000}" name="2023" dataDxfId="38"/>
    <tableColumn id="4" xr3:uid="{00000000-0010-0000-0500-000004000000}" name="2024" dataDxfId="37"/>
    <tableColumn id="5" xr3:uid="{00000000-0010-0000-0500-000005000000}" name="2025" dataDxfId="36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L5:P59" totalsRowShown="0">
  <tableColumns count="5">
    <tableColumn id="1" xr3:uid="{00000000-0010-0000-0600-000001000000}" name="Vecka" dataDxfId="35"/>
    <tableColumn id="2" xr3:uid="{00000000-0010-0000-0600-000002000000}" name="2022" dataDxfId="34"/>
    <tableColumn id="4" xr3:uid="{00000000-0010-0000-0600-000004000000}" name="2023" dataDxfId="33"/>
    <tableColumn id="3" xr3:uid="{00000000-0010-0000-0600-000003000000}" name="2024" dataDxfId="32"/>
    <tableColumn id="5" xr3:uid="{00000000-0010-0000-0600-000005000000}" name="2025" dataDxfId="3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X5:AA59" totalsRowShown="0">
  <tableColumns count="4">
    <tableColumn id="1" xr3:uid="{00000000-0010-0000-0700-000001000000}" name="Vecka" dataDxfId="30"/>
    <tableColumn id="3" xr3:uid="{00000000-0010-0000-0700-000003000000}" name="2023" dataDxfId="29"/>
    <tableColumn id="2" xr3:uid="{00000000-0010-0000-0700-000002000000}" name="2024" dataDxfId="28"/>
    <tableColumn id="4" xr3:uid="{00000000-0010-0000-0700-000004000000}" name="2025" dataDxfId="2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26" dataDxfId="25">
  <tableColumns count="5">
    <tableColumn id="1" xr3:uid="{00000000-0010-0000-0800-000001000000}" name="Medborgarskap" dataDxfId="24"/>
    <tableColumn id="2" xr3:uid="{00000000-0010-0000-0800-000002000000}" name="48" dataDxfId="23"/>
    <tableColumn id="4" xr3:uid="{00000000-0010-0000-0800-000004000000}" name="49" dataDxfId="22"/>
    <tableColumn id="5" xr3:uid="{00000000-0010-0000-0800-000005000000}" name="50" dataDxfId="21"/>
    <tableColumn id="6" xr3:uid="{00000000-0010-0000-0800-000006000000}" name="Totalt" dataDxfId="2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739</v>
      </c>
      <c r="C12" s="28">
        <v>841</v>
      </c>
      <c r="D12" s="28">
        <v>731</v>
      </c>
      <c r="E12" s="28">
        <v>499</v>
      </c>
      <c r="F12" s="28">
        <v>461</v>
      </c>
      <c r="G12" s="28">
        <v>523</v>
      </c>
      <c r="H12" s="28">
        <v>485</v>
      </c>
      <c r="I12" s="28">
        <v>445</v>
      </c>
      <c r="J12" s="28">
        <v>574</v>
      </c>
      <c r="K12" s="28">
        <v>546</v>
      </c>
      <c r="L12" s="28">
        <v>444</v>
      </c>
      <c r="M12" s="28">
        <v>206</v>
      </c>
      <c r="N12" s="29">
        <f>SUM(Tabell1[[#This Row],[Januari]:[December]])</f>
        <v>6494</v>
      </c>
    </row>
    <row r="14" spans="1:14" ht="15" customHeight="1" x14ac:dyDescent="0.2">
      <c r="A14" s="22" t="s">
        <v>30</v>
      </c>
    </row>
    <row r="15" spans="1:14" ht="15" customHeight="1" x14ac:dyDescent="0.2">
      <c r="A15" s="6" t="s">
        <v>43</v>
      </c>
      <c r="B15" s="3"/>
      <c r="C15" s="3"/>
      <c r="D15" s="3"/>
      <c r="E15" s="3"/>
    </row>
    <row r="16" spans="1:14" ht="15" customHeight="1" x14ac:dyDescent="0.2">
      <c r="A16" s="5" t="s">
        <v>9</v>
      </c>
      <c r="B16" s="14" t="s">
        <v>18</v>
      </c>
      <c r="C16" s="14" t="s">
        <v>19</v>
      </c>
      <c r="D16" s="14" t="s">
        <v>0</v>
      </c>
      <c r="E16" s="14" t="s">
        <v>1</v>
      </c>
      <c r="F16" s="14" t="s">
        <v>2</v>
      </c>
      <c r="G16" s="14" t="s">
        <v>3</v>
      </c>
      <c r="H16" s="14" t="s">
        <v>4</v>
      </c>
      <c r="I16" s="14" t="s">
        <v>20</v>
      </c>
      <c r="J16" s="14" t="s">
        <v>21</v>
      </c>
      <c r="K16" s="14" t="s">
        <v>22</v>
      </c>
      <c r="L16" s="14" t="s">
        <v>23</v>
      </c>
      <c r="M16" s="14" t="s">
        <v>24</v>
      </c>
      <c r="N16" s="15" t="s">
        <v>6</v>
      </c>
    </row>
    <row r="17" spans="1:14" ht="15" customHeight="1" x14ac:dyDescent="0.2">
      <c r="A17" s="6">
        <v>2022</v>
      </c>
      <c r="B17" s="7">
        <v>57</v>
      </c>
      <c r="C17" s="7">
        <v>423</v>
      </c>
      <c r="D17" s="7">
        <v>27066</v>
      </c>
      <c r="E17" s="7">
        <v>7542</v>
      </c>
      <c r="F17" s="7">
        <v>3881</v>
      </c>
      <c r="G17" s="7">
        <v>2385</v>
      </c>
      <c r="H17" s="7">
        <v>2100</v>
      </c>
      <c r="I17" s="7">
        <v>2069</v>
      </c>
      <c r="J17" s="7">
        <v>1665</v>
      </c>
      <c r="K17" s="7">
        <v>1651</v>
      </c>
      <c r="L17" s="7">
        <v>1268</v>
      </c>
      <c r="M17" s="7">
        <v>1154</v>
      </c>
      <c r="N17" s="8">
        <f>SUM(Tabell110[[#This Row],[Januari]:[December]])</f>
        <v>51261</v>
      </c>
    </row>
    <row r="18" spans="1:14" ht="15" customHeight="1" x14ac:dyDescent="0.2">
      <c r="A18" s="24">
        <v>2023</v>
      </c>
      <c r="B18" s="25">
        <v>1105</v>
      </c>
      <c r="C18" s="25">
        <v>1114</v>
      </c>
      <c r="D18" s="25">
        <v>1272</v>
      </c>
      <c r="E18" s="25">
        <v>908</v>
      </c>
      <c r="F18" s="25">
        <v>1281</v>
      </c>
      <c r="G18" s="25">
        <v>1242</v>
      </c>
      <c r="H18" s="25">
        <v>1075</v>
      </c>
      <c r="I18" s="25">
        <v>931</v>
      </c>
      <c r="J18" s="25">
        <v>822</v>
      </c>
      <c r="K18" s="25">
        <v>793</v>
      </c>
      <c r="L18" s="25">
        <v>657</v>
      </c>
      <c r="M18" s="25">
        <v>630</v>
      </c>
      <c r="N18" s="26">
        <f>SUM(Tabell110[[#This Row],[Januari]:[December]])</f>
        <v>11830</v>
      </c>
    </row>
    <row r="19" spans="1:14" ht="15" customHeight="1" x14ac:dyDescent="0.2">
      <c r="A19" s="24">
        <v>2024</v>
      </c>
      <c r="B19" s="28">
        <v>809</v>
      </c>
      <c r="C19" s="28">
        <v>720</v>
      </c>
      <c r="D19" s="28">
        <v>976</v>
      </c>
      <c r="E19" s="28">
        <v>856</v>
      </c>
      <c r="F19" s="28">
        <v>1212</v>
      </c>
      <c r="G19" s="28">
        <v>1184</v>
      </c>
      <c r="H19" s="28">
        <v>1204</v>
      </c>
      <c r="I19" s="28">
        <v>1021</v>
      </c>
      <c r="J19" s="28">
        <v>849</v>
      </c>
      <c r="K19" s="28">
        <v>790</v>
      </c>
      <c r="L19" s="28">
        <v>616</v>
      </c>
      <c r="M19" s="28">
        <v>692</v>
      </c>
      <c r="N19" s="29">
        <f>SUM(Tabell110[[#This Row],[Januari]:[December]])</f>
        <v>10929</v>
      </c>
    </row>
    <row r="20" spans="1:14" ht="15" customHeight="1" x14ac:dyDescent="0.2">
      <c r="A20" s="24">
        <v>2025</v>
      </c>
      <c r="B20" s="7">
        <v>639</v>
      </c>
      <c r="C20" s="28">
        <v>523</v>
      </c>
      <c r="D20" s="28">
        <v>882</v>
      </c>
      <c r="E20" s="28">
        <v>719</v>
      </c>
      <c r="F20" s="28">
        <v>764</v>
      </c>
      <c r="G20" s="28">
        <v>938</v>
      </c>
      <c r="H20" s="28">
        <v>879</v>
      </c>
      <c r="I20" s="28">
        <v>1048</v>
      </c>
      <c r="J20" s="28">
        <v>1124</v>
      </c>
      <c r="K20" s="28">
        <v>925</v>
      </c>
      <c r="L20" s="28">
        <v>652</v>
      </c>
      <c r="M20" s="28">
        <v>370</v>
      </c>
      <c r="N20" s="29">
        <f>SUM(Tabell110[[#This Row],[Januari]:[December]])</f>
        <v>9463</v>
      </c>
    </row>
    <row r="22" spans="1:14" ht="15" customHeight="1" x14ac:dyDescent="0.2">
      <c r="A22" s="22" t="s">
        <v>31</v>
      </c>
    </row>
    <row r="23" spans="1:14" ht="12.75" x14ac:dyDescent="0.2">
      <c r="A23" s="6" t="s">
        <v>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75" x14ac:dyDescent="0.2">
      <c r="A24" s="6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4" ht="15" customHeight="1" x14ac:dyDescent="0.2">
      <c r="A25" s="5" t="s">
        <v>9</v>
      </c>
      <c r="B25" s="14" t="s">
        <v>18</v>
      </c>
      <c r="C25" s="14" t="s">
        <v>19</v>
      </c>
      <c r="D25" s="14" t="s">
        <v>0</v>
      </c>
      <c r="E25" s="14" t="s">
        <v>1</v>
      </c>
      <c r="F25" s="14" t="s">
        <v>2</v>
      </c>
      <c r="G25" s="14" t="s">
        <v>3</v>
      </c>
      <c r="H25" s="14" t="s">
        <v>4</v>
      </c>
      <c r="I25" s="14" t="s">
        <v>20</v>
      </c>
      <c r="J25" s="14" t="s">
        <v>21</v>
      </c>
      <c r="K25" s="14" t="s">
        <v>22</v>
      </c>
      <c r="L25" s="14" t="s">
        <v>23</v>
      </c>
      <c r="M25" s="14" t="s">
        <v>24</v>
      </c>
      <c r="N25" s="15" t="s">
        <v>6</v>
      </c>
    </row>
    <row r="26" spans="1:14" ht="15" customHeight="1" x14ac:dyDescent="0.2">
      <c r="A26" s="19">
        <v>2022</v>
      </c>
      <c r="B26" s="7">
        <v>21</v>
      </c>
      <c r="C26" s="7">
        <v>300</v>
      </c>
      <c r="D26" s="7">
        <v>26930</v>
      </c>
      <c r="E26" s="7">
        <v>7518</v>
      </c>
      <c r="F26" s="7">
        <v>3722</v>
      </c>
      <c r="G26" s="7">
        <v>2239</v>
      </c>
      <c r="H26" s="7">
        <v>2006</v>
      </c>
      <c r="I26" s="7">
        <v>2012</v>
      </c>
      <c r="J26" s="7">
        <v>1618</v>
      </c>
      <c r="K26" s="7">
        <v>1615</v>
      </c>
      <c r="L26" s="7">
        <v>1253</v>
      </c>
      <c r="M26" s="7">
        <v>1137</v>
      </c>
      <c r="N26" s="8">
        <f>SUM(Tabell15[[#This Row],[Januari]:[December]])</f>
        <v>50371</v>
      </c>
    </row>
    <row r="27" spans="1:14" ht="15" customHeight="1" x14ac:dyDescent="0.2">
      <c r="A27" s="27">
        <v>2023</v>
      </c>
      <c r="B27" s="25">
        <v>1086</v>
      </c>
      <c r="C27" s="25">
        <v>1052</v>
      </c>
      <c r="D27" s="25">
        <v>1246</v>
      </c>
      <c r="E27" s="25">
        <v>879</v>
      </c>
      <c r="F27" s="25">
        <v>1246</v>
      </c>
      <c r="G27" s="25">
        <v>1198</v>
      </c>
      <c r="H27" s="25">
        <v>1036</v>
      </c>
      <c r="I27" s="25">
        <v>886</v>
      </c>
      <c r="J27" s="25">
        <v>783</v>
      </c>
      <c r="K27" s="25">
        <v>766</v>
      </c>
      <c r="L27" s="25">
        <v>637</v>
      </c>
      <c r="M27" s="25">
        <v>591</v>
      </c>
      <c r="N27" s="26">
        <f>SUM(Tabell15[[#This Row],[Januari]:[December]])</f>
        <v>11406</v>
      </c>
    </row>
    <row r="28" spans="1:14" ht="15" customHeight="1" x14ac:dyDescent="0.2">
      <c r="A28" s="27">
        <v>2024</v>
      </c>
      <c r="B28" s="30">
        <v>783</v>
      </c>
      <c r="C28" s="30">
        <v>717</v>
      </c>
      <c r="D28" s="30">
        <v>959</v>
      </c>
      <c r="E28" s="30">
        <v>844</v>
      </c>
      <c r="F28" s="30">
        <v>1186</v>
      </c>
      <c r="G28" s="30">
        <v>1155</v>
      </c>
      <c r="H28" s="30">
        <v>1177</v>
      </c>
      <c r="I28" s="30">
        <v>1005</v>
      </c>
      <c r="J28" s="30">
        <v>828</v>
      </c>
      <c r="K28" s="30">
        <v>761</v>
      </c>
      <c r="L28" s="30">
        <v>598</v>
      </c>
      <c r="M28" s="30">
        <v>669</v>
      </c>
      <c r="N28" s="29">
        <f>SUM(Tabell15[[#This Row],[Januari]:[December]])</f>
        <v>10682</v>
      </c>
    </row>
    <row r="29" spans="1:14" ht="15" customHeight="1" x14ac:dyDescent="0.2">
      <c r="A29" s="24">
        <v>2025</v>
      </c>
      <c r="B29" s="7">
        <v>614</v>
      </c>
      <c r="C29" s="28">
        <v>494</v>
      </c>
      <c r="D29" s="28">
        <v>871</v>
      </c>
      <c r="E29" s="28">
        <v>703</v>
      </c>
      <c r="F29" s="28">
        <v>737</v>
      </c>
      <c r="G29" s="28">
        <v>929</v>
      </c>
      <c r="H29" s="28">
        <v>865</v>
      </c>
      <c r="I29" s="28">
        <v>1039</v>
      </c>
      <c r="J29" s="28">
        <v>1098</v>
      </c>
      <c r="K29" s="28">
        <v>907</v>
      </c>
      <c r="L29" s="28">
        <v>642</v>
      </c>
      <c r="M29" s="28">
        <v>363</v>
      </c>
      <c r="N29" s="29">
        <f>SUM(Tabell15[[#This Row],[Januari]:[December]])</f>
        <v>9262</v>
      </c>
    </row>
    <row r="30" spans="1:14" ht="15" customHeight="1" x14ac:dyDescent="0.2">
      <c r="A30" s="24"/>
      <c r="B30" s="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15" customHeight="1" x14ac:dyDescent="0.2">
      <c r="A31" s="22" t="s">
        <v>31</v>
      </c>
      <c r="B31" s="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ht="15" customHeight="1" x14ac:dyDescent="0.2">
      <c r="A32" s="6" t="s">
        <v>44</v>
      </c>
    </row>
    <row r="33" spans="1:14" ht="15" customHeight="1" x14ac:dyDescent="0.2">
      <c r="A33" s="4" t="s">
        <v>38</v>
      </c>
    </row>
    <row r="34" spans="1:14" ht="15" customHeight="1" x14ac:dyDescent="0.2">
      <c r="A34" s="5" t="s">
        <v>9</v>
      </c>
      <c r="B34" s="14" t="s">
        <v>18</v>
      </c>
      <c r="C34" s="14" t="s">
        <v>19</v>
      </c>
      <c r="D34" s="14" t="s">
        <v>0</v>
      </c>
      <c r="E34" s="14" t="s">
        <v>1</v>
      </c>
      <c r="F34" s="14" t="s">
        <v>2</v>
      </c>
      <c r="G34" s="14" t="s">
        <v>3</v>
      </c>
      <c r="H34" s="14" t="s">
        <v>4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5" t="s">
        <v>6</v>
      </c>
    </row>
    <row r="35" spans="1:14" ht="15" customHeight="1" x14ac:dyDescent="0.2">
      <c r="A35" s="19">
        <v>2023</v>
      </c>
      <c r="B35" s="7">
        <v>33</v>
      </c>
      <c r="C35" s="7">
        <v>32857</v>
      </c>
      <c r="D35" s="7">
        <v>748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8">
        <f>SUM(Tabell1513[[#This Row],[Januari]:[December]])</f>
        <v>33641</v>
      </c>
    </row>
    <row r="36" spans="1:14" ht="15" customHeight="1" x14ac:dyDescent="0.2">
      <c r="A36" s="19">
        <v>2024</v>
      </c>
      <c r="B36" s="30">
        <v>14921</v>
      </c>
      <c r="C36" s="30">
        <v>19482</v>
      </c>
      <c r="D36" s="30">
        <v>604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>
        <f>SUM(Tabell1513[[#This Row],[Januari]:[December]])</f>
        <v>35007</v>
      </c>
    </row>
    <row r="37" spans="1:14" ht="15" customHeight="1" x14ac:dyDescent="0.2">
      <c r="A37" s="24">
        <v>2025</v>
      </c>
      <c r="B37" s="7">
        <v>21743</v>
      </c>
      <c r="C37" s="28">
        <v>14645</v>
      </c>
      <c r="D37" s="28">
        <v>622</v>
      </c>
      <c r="E37" s="28">
        <v>1</v>
      </c>
      <c r="F37" s="28">
        <v>4</v>
      </c>
      <c r="G37" s="28">
        <v>1</v>
      </c>
      <c r="H37" s="28">
        <v>0</v>
      </c>
      <c r="I37" s="28">
        <v>0</v>
      </c>
      <c r="J37" s="28">
        <v>1</v>
      </c>
      <c r="K37" s="28">
        <v>1</v>
      </c>
      <c r="L37" s="28">
        <v>0</v>
      </c>
      <c r="M37" s="28">
        <v>0</v>
      </c>
      <c r="N37" s="29">
        <f>SUM(Tabell1513[[#This Row],[Januari]:[December]])</f>
        <v>37018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0" width="9.42578125" style="2" customWidth="1"/>
    <col min="11" max="11" width="6.5703125" style="2" bestFit="1" customWidth="1"/>
    <col min="12" max="12" width="17.7109375" style="2" customWidth="1"/>
    <col min="13" max="14" width="11.28515625" style="2" customWidth="1"/>
    <col min="15" max="16" width="7.28515625" style="2" customWidth="1"/>
    <col min="17" max="17" width="6.5703125" style="2" bestFit="1" customWidth="1"/>
    <col min="18" max="19" width="11.28515625" style="2" customWidth="1"/>
    <col min="20" max="20" width="7.7109375" style="2" customWidth="1"/>
    <col min="21" max="22" width="11.42578125" style="2"/>
    <col min="23" max="23" width="6.5703125" style="2" bestFit="1" customWidth="1"/>
    <col min="24" max="16384" width="11.42578125" style="2"/>
  </cols>
  <sheetData>
    <row r="1" spans="1:27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L1" s="22" t="s">
        <v>30</v>
      </c>
      <c r="M1" s="4"/>
      <c r="N1" s="4"/>
      <c r="O1" s="4"/>
      <c r="P1" s="4"/>
      <c r="R1" s="22" t="s">
        <v>31</v>
      </c>
      <c r="S1" s="4"/>
      <c r="T1" s="4"/>
      <c r="U1" s="4"/>
      <c r="V1" s="4"/>
      <c r="X1" s="4"/>
      <c r="Y1" s="4"/>
    </row>
    <row r="2" spans="1:27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L2" s="3" t="s">
        <v>35</v>
      </c>
      <c r="M2" s="4"/>
      <c r="N2" s="4"/>
      <c r="O2" s="4"/>
      <c r="P2" s="4"/>
      <c r="R2" s="23" t="s">
        <v>46</v>
      </c>
      <c r="S2" s="4"/>
      <c r="T2" s="4"/>
      <c r="U2" s="4"/>
      <c r="V2" s="4"/>
      <c r="Y2" s="4"/>
      <c r="Z2" s="4"/>
      <c r="AA2" s="4"/>
    </row>
    <row r="3" spans="1:27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L3" s="3" t="s">
        <v>45</v>
      </c>
      <c r="M3" s="4"/>
      <c r="N3" s="4"/>
      <c r="O3" s="4"/>
      <c r="P3" s="4"/>
      <c r="R3" s="23" t="s">
        <v>28</v>
      </c>
      <c r="S3" s="4"/>
      <c r="T3" s="4"/>
      <c r="U3" s="4"/>
      <c r="V3" s="4"/>
      <c r="X3" s="23" t="s">
        <v>36</v>
      </c>
      <c r="Y3" s="4"/>
      <c r="Z3" s="4"/>
      <c r="AA3" s="4"/>
    </row>
    <row r="4" spans="1:27" ht="15" customHeight="1" x14ac:dyDescent="0.2">
      <c r="A4" s="1"/>
      <c r="B4" s="1"/>
      <c r="C4" s="1"/>
      <c r="D4" s="1"/>
      <c r="E4" s="1"/>
      <c r="L4" s="1"/>
      <c r="R4" s="21"/>
    </row>
    <row r="5" spans="1:27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L5" s="18" t="s">
        <v>10</v>
      </c>
      <c r="M5" s="17" t="s">
        <v>16</v>
      </c>
      <c r="N5" s="17" t="s">
        <v>34</v>
      </c>
      <c r="O5" s="17" t="s">
        <v>40</v>
      </c>
      <c r="P5" s="17" t="s">
        <v>41</v>
      </c>
      <c r="R5" s="18" t="s">
        <v>10</v>
      </c>
      <c r="S5" s="17" t="s">
        <v>16</v>
      </c>
      <c r="T5" s="17" t="s">
        <v>34</v>
      </c>
      <c r="U5" s="17" t="s">
        <v>40</v>
      </c>
      <c r="V5" s="17" t="s">
        <v>41</v>
      </c>
      <c r="X5" s="18" t="s">
        <v>10</v>
      </c>
      <c r="Y5" s="17" t="s">
        <v>34</v>
      </c>
      <c r="Z5" s="17" t="s">
        <v>40</v>
      </c>
      <c r="AA5" s="17" t="s">
        <v>41</v>
      </c>
    </row>
    <row r="6" spans="1:27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86</v>
      </c>
      <c r="L6" s="10">
        <v>1</v>
      </c>
      <c r="M6" s="11">
        <v>10</v>
      </c>
      <c r="N6" s="11">
        <v>181</v>
      </c>
      <c r="O6" s="11">
        <v>92</v>
      </c>
      <c r="P6" s="11">
        <v>69</v>
      </c>
      <c r="R6" s="10">
        <v>1</v>
      </c>
      <c r="S6" s="11">
        <v>5</v>
      </c>
      <c r="T6" s="11">
        <v>180</v>
      </c>
      <c r="U6" s="11">
        <v>89</v>
      </c>
      <c r="V6" s="11">
        <v>63</v>
      </c>
      <c r="X6" s="10">
        <v>1</v>
      </c>
      <c r="Y6" s="11">
        <v>0</v>
      </c>
      <c r="Z6" s="11">
        <v>0</v>
      </c>
      <c r="AA6" s="11">
        <v>0</v>
      </c>
    </row>
    <row r="7" spans="1:27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L7" s="10">
        <v>2</v>
      </c>
      <c r="M7" s="11">
        <v>8</v>
      </c>
      <c r="N7" s="11">
        <v>299</v>
      </c>
      <c r="O7" s="11">
        <v>182</v>
      </c>
      <c r="P7" s="11">
        <v>112</v>
      </c>
      <c r="R7" s="10">
        <v>2</v>
      </c>
      <c r="S7" s="11">
        <v>2</v>
      </c>
      <c r="T7" s="11">
        <v>296</v>
      </c>
      <c r="U7" s="11">
        <v>177</v>
      </c>
      <c r="V7" s="11">
        <v>108</v>
      </c>
      <c r="X7" s="10">
        <v>2</v>
      </c>
      <c r="Y7" s="11">
        <v>8</v>
      </c>
      <c r="Z7" s="11">
        <v>0</v>
      </c>
      <c r="AA7" s="11">
        <v>2</v>
      </c>
    </row>
    <row r="8" spans="1:27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L8" s="10">
        <v>3</v>
      </c>
      <c r="M8" s="11">
        <v>25</v>
      </c>
      <c r="N8" s="11">
        <v>282</v>
      </c>
      <c r="O8" s="11">
        <v>203</v>
      </c>
      <c r="P8" s="11">
        <v>150</v>
      </c>
      <c r="R8" s="10">
        <v>3</v>
      </c>
      <c r="S8" s="11">
        <v>10</v>
      </c>
      <c r="T8" s="11">
        <v>275</v>
      </c>
      <c r="U8" s="11">
        <v>197</v>
      </c>
      <c r="V8" s="11">
        <v>151</v>
      </c>
      <c r="X8" s="10">
        <v>3</v>
      </c>
      <c r="Y8" s="11">
        <v>14</v>
      </c>
      <c r="Z8" s="11">
        <v>0</v>
      </c>
      <c r="AA8" s="11">
        <v>1</v>
      </c>
    </row>
    <row r="9" spans="1:27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198</v>
      </c>
      <c r="L9" s="10">
        <v>4</v>
      </c>
      <c r="M9" s="11">
        <v>13</v>
      </c>
      <c r="N9" s="11">
        <v>215</v>
      </c>
      <c r="O9" s="11">
        <v>177</v>
      </c>
      <c r="P9" s="11">
        <v>149</v>
      </c>
      <c r="R9" s="10">
        <v>4</v>
      </c>
      <c r="S9" s="11">
        <v>4</v>
      </c>
      <c r="T9" s="11">
        <v>215</v>
      </c>
      <c r="U9" s="11">
        <v>173</v>
      </c>
      <c r="V9" s="11">
        <v>140</v>
      </c>
      <c r="X9" s="10">
        <v>4</v>
      </c>
      <c r="Y9" s="11">
        <v>6</v>
      </c>
      <c r="Z9" s="11">
        <v>0</v>
      </c>
      <c r="AA9" s="11">
        <v>0</v>
      </c>
    </row>
    <row r="10" spans="1:27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L10" s="10">
        <v>5</v>
      </c>
      <c r="M10" s="11">
        <v>11</v>
      </c>
      <c r="N10" s="11">
        <v>262</v>
      </c>
      <c r="O10" s="11">
        <v>242</v>
      </c>
      <c r="P10" s="11">
        <v>171</v>
      </c>
      <c r="R10" s="10">
        <v>5</v>
      </c>
      <c r="S10" s="11">
        <v>5</v>
      </c>
      <c r="T10" s="11">
        <v>250</v>
      </c>
      <c r="U10" s="11">
        <v>231</v>
      </c>
      <c r="V10" s="11">
        <v>162</v>
      </c>
      <c r="X10" s="10">
        <v>5</v>
      </c>
      <c r="Y10" s="11">
        <v>20431</v>
      </c>
      <c r="Z10" s="11">
        <v>23340</v>
      </c>
      <c r="AA10" s="11">
        <v>25146</v>
      </c>
    </row>
    <row r="11" spans="1:27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L11" s="10">
        <v>6</v>
      </c>
      <c r="M11" s="11">
        <v>15</v>
      </c>
      <c r="N11" s="11">
        <v>313</v>
      </c>
      <c r="O11" s="11">
        <v>169</v>
      </c>
      <c r="P11" s="11">
        <v>150</v>
      </c>
      <c r="R11" s="10">
        <v>6</v>
      </c>
      <c r="S11" s="11">
        <v>6</v>
      </c>
      <c r="T11" s="11">
        <v>299</v>
      </c>
      <c r="U11" s="11">
        <v>176</v>
      </c>
      <c r="V11" s="11">
        <v>140</v>
      </c>
      <c r="X11" s="10">
        <v>6</v>
      </c>
      <c r="Y11" s="11">
        <v>7542</v>
      </c>
      <c r="Z11" s="11">
        <v>6179</v>
      </c>
      <c r="AA11" s="11">
        <v>6077</v>
      </c>
    </row>
    <row r="12" spans="1:27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L12" s="10">
        <v>7</v>
      </c>
      <c r="M12" s="11">
        <v>22</v>
      </c>
      <c r="N12" s="11">
        <v>237</v>
      </c>
      <c r="O12" s="11">
        <v>156</v>
      </c>
      <c r="P12" s="11">
        <v>117</v>
      </c>
      <c r="R12" s="10">
        <v>7</v>
      </c>
      <c r="S12" s="11">
        <v>16</v>
      </c>
      <c r="T12" s="11">
        <v>226</v>
      </c>
      <c r="U12" s="11">
        <v>153</v>
      </c>
      <c r="V12" s="11">
        <v>111</v>
      </c>
      <c r="X12" s="10">
        <v>7</v>
      </c>
      <c r="Y12" s="11">
        <v>2627</v>
      </c>
      <c r="Z12" s="11">
        <v>2484</v>
      </c>
      <c r="AA12" s="11">
        <v>2500</v>
      </c>
    </row>
    <row r="13" spans="1:27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L13" s="10">
        <v>8</v>
      </c>
      <c r="M13" s="11">
        <v>136</v>
      </c>
      <c r="N13" s="11">
        <v>294</v>
      </c>
      <c r="O13" s="11">
        <v>168</v>
      </c>
      <c r="P13" s="11">
        <v>124</v>
      </c>
      <c r="R13" s="10">
        <v>8</v>
      </c>
      <c r="S13" s="11">
        <v>86</v>
      </c>
      <c r="T13" s="11">
        <v>270</v>
      </c>
      <c r="U13" s="11">
        <v>166</v>
      </c>
      <c r="V13" s="11">
        <v>121</v>
      </c>
      <c r="X13" s="10">
        <v>8</v>
      </c>
      <c r="Y13" s="11">
        <v>1738</v>
      </c>
      <c r="Z13" s="11">
        <v>1552</v>
      </c>
      <c r="AA13" s="11">
        <v>1531</v>
      </c>
    </row>
    <row r="14" spans="1:27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244</v>
      </c>
      <c r="L14" s="10">
        <v>9</v>
      </c>
      <c r="M14" s="11">
        <v>2213</v>
      </c>
      <c r="N14" s="11">
        <v>262</v>
      </c>
      <c r="O14" s="11">
        <v>186</v>
      </c>
      <c r="P14" s="11">
        <v>131</v>
      </c>
      <c r="R14" s="10">
        <v>9</v>
      </c>
      <c r="S14" s="11">
        <v>1727</v>
      </c>
      <c r="T14" s="11">
        <v>251</v>
      </c>
      <c r="U14" s="11">
        <v>183</v>
      </c>
      <c r="V14" s="11">
        <v>123</v>
      </c>
      <c r="X14" s="10">
        <v>9</v>
      </c>
      <c r="Y14" s="11">
        <v>1262</v>
      </c>
      <c r="Z14" s="11">
        <v>1293</v>
      </c>
      <c r="AA14" s="11">
        <v>1316</v>
      </c>
    </row>
    <row r="15" spans="1:27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L15" s="10">
        <v>10</v>
      </c>
      <c r="M15" s="11">
        <v>5492</v>
      </c>
      <c r="N15" s="11">
        <v>400</v>
      </c>
      <c r="O15" s="11">
        <v>223</v>
      </c>
      <c r="P15" s="11">
        <v>205</v>
      </c>
      <c r="R15" s="10">
        <v>10</v>
      </c>
      <c r="S15" s="11">
        <v>5627</v>
      </c>
      <c r="T15" s="11">
        <v>400</v>
      </c>
      <c r="U15" s="11">
        <v>215</v>
      </c>
      <c r="V15" s="11">
        <v>205</v>
      </c>
      <c r="X15" s="10">
        <v>10</v>
      </c>
      <c r="Y15" s="11">
        <v>5</v>
      </c>
      <c r="Z15" s="11">
        <v>159</v>
      </c>
      <c r="AA15" s="11">
        <v>432</v>
      </c>
    </row>
    <row r="16" spans="1:27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L16" s="10">
        <v>11</v>
      </c>
      <c r="M16" s="11">
        <v>9122</v>
      </c>
      <c r="N16" s="11">
        <v>257</v>
      </c>
      <c r="O16" s="11">
        <v>301</v>
      </c>
      <c r="P16" s="11">
        <v>248</v>
      </c>
      <c r="R16" s="10">
        <v>11</v>
      </c>
      <c r="S16" s="11">
        <v>9249</v>
      </c>
      <c r="T16" s="11">
        <v>250</v>
      </c>
      <c r="U16" s="11">
        <v>298</v>
      </c>
      <c r="V16" s="11">
        <v>246</v>
      </c>
      <c r="X16" s="10">
        <v>11</v>
      </c>
      <c r="Y16" s="11">
        <v>2</v>
      </c>
      <c r="Z16" s="11">
        <v>0</v>
      </c>
      <c r="AA16" s="11">
        <v>1</v>
      </c>
    </row>
    <row r="17" spans="1:27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184</v>
      </c>
      <c r="L17" s="10">
        <v>12</v>
      </c>
      <c r="M17" s="11">
        <v>7947</v>
      </c>
      <c r="N17" s="11">
        <v>270</v>
      </c>
      <c r="O17" s="11">
        <v>228</v>
      </c>
      <c r="P17" s="11">
        <v>188</v>
      </c>
      <c r="R17" s="10">
        <v>12</v>
      </c>
      <c r="S17" s="11">
        <v>7989</v>
      </c>
      <c r="T17" s="11">
        <v>265</v>
      </c>
      <c r="U17" s="11">
        <v>227</v>
      </c>
      <c r="V17" s="11">
        <v>182</v>
      </c>
      <c r="X17" s="10">
        <v>12</v>
      </c>
      <c r="Y17" s="11">
        <v>2</v>
      </c>
      <c r="Z17" s="11">
        <v>0</v>
      </c>
      <c r="AA17" s="11">
        <v>1</v>
      </c>
    </row>
    <row r="18" spans="1:27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L18" s="10">
        <v>13</v>
      </c>
      <c r="M18" s="11">
        <v>3449</v>
      </c>
      <c r="N18" s="11">
        <v>224</v>
      </c>
      <c r="O18" s="11">
        <v>178</v>
      </c>
      <c r="P18" s="11">
        <v>175</v>
      </c>
      <c r="R18" s="10">
        <v>13</v>
      </c>
      <c r="S18" s="11">
        <v>3443</v>
      </c>
      <c r="T18" s="11">
        <v>212</v>
      </c>
      <c r="U18" s="11">
        <v>174</v>
      </c>
      <c r="V18" s="11">
        <v>172</v>
      </c>
      <c r="X18" s="10">
        <v>13</v>
      </c>
      <c r="Y18" s="11">
        <v>1</v>
      </c>
      <c r="Z18" s="11">
        <v>0</v>
      </c>
      <c r="AA18" s="11">
        <v>3</v>
      </c>
    </row>
    <row r="19" spans="1:27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L19" s="10">
        <v>14</v>
      </c>
      <c r="M19" s="11">
        <v>2270</v>
      </c>
      <c r="N19" s="11">
        <v>215</v>
      </c>
      <c r="O19" s="11">
        <v>213</v>
      </c>
      <c r="P19" s="11">
        <v>220</v>
      </c>
      <c r="R19" s="10">
        <v>14</v>
      </c>
      <c r="S19" s="11">
        <v>2245</v>
      </c>
      <c r="T19" s="11">
        <v>209</v>
      </c>
      <c r="U19" s="11">
        <v>211</v>
      </c>
      <c r="V19" s="11">
        <v>219</v>
      </c>
      <c r="X19" s="10">
        <v>14</v>
      </c>
      <c r="Y19" s="11">
        <v>0</v>
      </c>
      <c r="Z19" s="11">
        <v>0</v>
      </c>
      <c r="AA19" s="11">
        <v>0</v>
      </c>
    </row>
    <row r="20" spans="1:27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126</v>
      </c>
      <c r="L20" s="10">
        <v>15</v>
      </c>
      <c r="M20" s="11">
        <v>1804</v>
      </c>
      <c r="N20" s="11">
        <v>181</v>
      </c>
      <c r="O20" s="11">
        <v>172</v>
      </c>
      <c r="P20" s="11">
        <v>181</v>
      </c>
      <c r="R20" s="10">
        <v>15</v>
      </c>
      <c r="S20" s="11">
        <v>1806</v>
      </c>
      <c r="T20" s="11">
        <v>178</v>
      </c>
      <c r="U20" s="11">
        <v>165</v>
      </c>
      <c r="V20" s="11">
        <v>179</v>
      </c>
      <c r="X20" s="10">
        <v>15</v>
      </c>
      <c r="Y20" s="11">
        <v>0</v>
      </c>
      <c r="Z20" s="11">
        <v>0</v>
      </c>
      <c r="AA20" s="11">
        <v>0</v>
      </c>
    </row>
    <row r="21" spans="1:27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109</v>
      </c>
      <c r="L21" s="10">
        <v>16</v>
      </c>
      <c r="M21" s="11">
        <v>1292</v>
      </c>
      <c r="N21" s="11">
        <v>188</v>
      </c>
      <c r="O21" s="11">
        <v>185</v>
      </c>
      <c r="P21" s="11">
        <v>149</v>
      </c>
      <c r="R21" s="10">
        <v>16</v>
      </c>
      <c r="S21" s="11">
        <v>1296</v>
      </c>
      <c r="T21" s="11">
        <v>182</v>
      </c>
      <c r="U21" s="11">
        <v>185</v>
      </c>
      <c r="V21" s="11">
        <v>146</v>
      </c>
      <c r="X21" s="10">
        <v>16</v>
      </c>
      <c r="Y21" s="11">
        <v>0</v>
      </c>
      <c r="Z21" s="11">
        <v>0</v>
      </c>
      <c r="AA21" s="11">
        <v>1</v>
      </c>
    </row>
    <row r="22" spans="1:27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L22" s="10">
        <v>17</v>
      </c>
      <c r="M22" s="11">
        <v>1319</v>
      </c>
      <c r="N22" s="11">
        <v>315</v>
      </c>
      <c r="O22" s="11">
        <v>221</v>
      </c>
      <c r="P22" s="11">
        <v>148</v>
      </c>
      <c r="Q22" s="35"/>
      <c r="R22" s="10">
        <v>17</v>
      </c>
      <c r="S22" s="11">
        <v>1313</v>
      </c>
      <c r="T22" s="11">
        <v>301</v>
      </c>
      <c r="U22" s="11">
        <v>219</v>
      </c>
      <c r="V22" s="11">
        <v>140</v>
      </c>
      <c r="X22" s="10">
        <v>17</v>
      </c>
      <c r="Y22" s="11">
        <v>0</v>
      </c>
      <c r="Z22" s="11">
        <v>0</v>
      </c>
      <c r="AA22" s="11">
        <v>0</v>
      </c>
    </row>
    <row r="23" spans="1:27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L23" s="10">
        <v>18</v>
      </c>
      <c r="M23" s="11">
        <v>1108</v>
      </c>
      <c r="N23" s="11">
        <v>188</v>
      </c>
      <c r="O23" s="11">
        <v>178</v>
      </c>
      <c r="P23" s="11">
        <v>98</v>
      </c>
      <c r="R23" s="10">
        <v>18</v>
      </c>
      <c r="S23" s="11">
        <v>1089</v>
      </c>
      <c r="T23" s="11">
        <v>181</v>
      </c>
      <c r="U23" s="11">
        <v>177</v>
      </c>
      <c r="V23" s="11">
        <v>96</v>
      </c>
      <c r="X23" s="10">
        <v>18</v>
      </c>
      <c r="Y23" s="11">
        <v>0</v>
      </c>
      <c r="Z23" s="11">
        <v>0</v>
      </c>
      <c r="AA23" s="11">
        <v>0</v>
      </c>
    </row>
    <row r="24" spans="1:27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129</v>
      </c>
      <c r="L24" s="10">
        <v>19</v>
      </c>
      <c r="M24" s="11">
        <v>975</v>
      </c>
      <c r="N24" s="11">
        <v>229</v>
      </c>
      <c r="O24" s="11">
        <v>187</v>
      </c>
      <c r="P24" s="11">
        <v>173</v>
      </c>
      <c r="R24" s="10">
        <v>19</v>
      </c>
      <c r="S24" s="11">
        <v>952</v>
      </c>
      <c r="T24" s="11">
        <v>226</v>
      </c>
      <c r="U24" s="11">
        <v>182</v>
      </c>
      <c r="V24" s="11">
        <v>169</v>
      </c>
      <c r="X24" s="10">
        <v>19</v>
      </c>
      <c r="Y24" s="11">
        <v>0</v>
      </c>
      <c r="Z24" s="11">
        <v>0</v>
      </c>
      <c r="AA24" s="11">
        <v>0</v>
      </c>
    </row>
    <row r="25" spans="1:27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121</v>
      </c>
      <c r="L25" s="10">
        <v>20</v>
      </c>
      <c r="M25" s="11">
        <v>784</v>
      </c>
      <c r="N25" s="11">
        <v>277</v>
      </c>
      <c r="O25" s="11">
        <v>332</v>
      </c>
      <c r="P25" s="11">
        <v>248</v>
      </c>
      <c r="R25" s="10">
        <v>20</v>
      </c>
      <c r="S25" s="11">
        <v>728</v>
      </c>
      <c r="T25" s="11">
        <v>267</v>
      </c>
      <c r="U25" s="11">
        <v>325</v>
      </c>
      <c r="V25" s="11">
        <v>235</v>
      </c>
      <c r="X25" s="10">
        <v>20</v>
      </c>
      <c r="Y25" s="11">
        <v>0</v>
      </c>
      <c r="Z25" s="11">
        <v>0</v>
      </c>
      <c r="AA25" s="11">
        <v>0</v>
      </c>
    </row>
    <row r="26" spans="1:27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105</v>
      </c>
      <c r="L26" s="10">
        <v>21</v>
      </c>
      <c r="M26" s="11">
        <v>599</v>
      </c>
      <c r="N26" s="11">
        <v>392</v>
      </c>
      <c r="O26" s="11">
        <v>341</v>
      </c>
      <c r="P26" s="11">
        <v>207</v>
      </c>
      <c r="R26" s="10">
        <v>21</v>
      </c>
      <c r="S26" s="11">
        <v>565</v>
      </c>
      <c r="T26" s="11">
        <v>383</v>
      </c>
      <c r="U26" s="11">
        <v>334</v>
      </c>
      <c r="V26" s="11">
        <v>201</v>
      </c>
      <c r="X26" s="10">
        <v>21</v>
      </c>
      <c r="Y26" s="11">
        <v>0</v>
      </c>
      <c r="Z26" s="11">
        <v>0</v>
      </c>
      <c r="AA26" s="11">
        <v>4</v>
      </c>
    </row>
    <row r="27" spans="1:27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L27" s="10">
        <v>22</v>
      </c>
      <c r="M27" s="11">
        <v>721</v>
      </c>
      <c r="N27" s="11">
        <v>295</v>
      </c>
      <c r="O27" s="11">
        <v>259</v>
      </c>
      <c r="P27" s="11">
        <v>123</v>
      </c>
      <c r="R27" s="10">
        <v>22</v>
      </c>
      <c r="S27" s="11">
        <v>677</v>
      </c>
      <c r="T27" s="11">
        <v>280</v>
      </c>
      <c r="U27" s="11">
        <v>252</v>
      </c>
      <c r="V27" s="11">
        <v>119</v>
      </c>
      <c r="X27" s="10">
        <v>22</v>
      </c>
      <c r="Y27" s="11">
        <v>2</v>
      </c>
      <c r="Z27" s="11">
        <v>0</v>
      </c>
      <c r="AA27" s="11">
        <v>0</v>
      </c>
    </row>
    <row r="28" spans="1:27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L28" s="10">
        <v>23</v>
      </c>
      <c r="M28" s="11">
        <v>668</v>
      </c>
      <c r="N28" s="11">
        <v>317</v>
      </c>
      <c r="O28" s="11">
        <v>255</v>
      </c>
      <c r="P28" s="11">
        <v>248</v>
      </c>
      <c r="R28" s="10">
        <v>23</v>
      </c>
      <c r="S28" s="11">
        <v>628</v>
      </c>
      <c r="T28" s="11">
        <v>309</v>
      </c>
      <c r="U28" s="11">
        <v>249</v>
      </c>
      <c r="V28" s="11">
        <v>246</v>
      </c>
      <c r="X28" s="10">
        <v>23</v>
      </c>
      <c r="Y28" s="11">
        <v>0</v>
      </c>
      <c r="Z28" s="11">
        <v>0</v>
      </c>
      <c r="AA28" s="11">
        <v>1</v>
      </c>
    </row>
    <row r="29" spans="1:27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131</v>
      </c>
      <c r="L29" s="10">
        <v>24</v>
      </c>
      <c r="M29" s="11">
        <v>523</v>
      </c>
      <c r="N29" s="11">
        <v>328</v>
      </c>
      <c r="O29" s="11">
        <v>384</v>
      </c>
      <c r="P29" s="11">
        <v>251</v>
      </c>
      <c r="R29" s="10">
        <v>24</v>
      </c>
      <c r="S29" s="11">
        <v>481</v>
      </c>
      <c r="T29" s="11">
        <v>320</v>
      </c>
      <c r="U29" s="11">
        <v>371</v>
      </c>
      <c r="V29" s="11">
        <v>250</v>
      </c>
      <c r="X29" s="10">
        <v>24</v>
      </c>
      <c r="Y29" s="11">
        <v>0</v>
      </c>
      <c r="Z29" s="11">
        <v>0</v>
      </c>
      <c r="AA29" s="11">
        <v>0</v>
      </c>
    </row>
    <row r="30" spans="1:27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125</v>
      </c>
      <c r="L30" s="10">
        <v>25</v>
      </c>
      <c r="M30" s="11">
        <v>442</v>
      </c>
      <c r="N30" s="11">
        <v>212</v>
      </c>
      <c r="O30" s="11">
        <v>250</v>
      </c>
      <c r="P30" s="11">
        <v>174</v>
      </c>
      <c r="R30" s="10">
        <v>25</v>
      </c>
      <c r="S30" s="11">
        <v>421</v>
      </c>
      <c r="T30" s="11">
        <v>206</v>
      </c>
      <c r="U30" s="11">
        <v>243</v>
      </c>
      <c r="V30" s="11">
        <v>175</v>
      </c>
      <c r="X30" s="10">
        <v>25</v>
      </c>
      <c r="Y30" s="11">
        <v>0</v>
      </c>
      <c r="Z30" s="11">
        <v>0</v>
      </c>
      <c r="AA30" s="11">
        <v>0</v>
      </c>
    </row>
    <row r="31" spans="1:27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L31" s="10">
        <v>26</v>
      </c>
      <c r="M31" s="11">
        <v>501</v>
      </c>
      <c r="N31" s="11">
        <v>287</v>
      </c>
      <c r="O31" s="11">
        <v>275</v>
      </c>
      <c r="P31" s="11">
        <v>207</v>
      </c>
      <c r="R31" s="10">
        <v>26</v>
      </c>
      <c r="S31" s="11">
        <v>470</v>
      </c>
      <c r="T31" s="11">
        <v>274</v>
      </c>
      <c r="U31" s="11">
        <v>272</v>
      </c>
      <c r="V31" s="11">
        <v>203</v>
      </c>
      <c r="X31" s="10">
        <v>26</v>
      </c>
      <c r="Y31" s="11">
        <v>0</v>
      </c>
      <c r="Z31" s="11">
        <v>0</v>
      </c>
      <c r="AA31" s="11">
        <v>0</v>
      </c>
    </row>
    <row r="32" spans="1:27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114</v>
      </c>
      <c r="L32" s="10">
        <v>27</v>
      </c>
      <c r="M32" s="11">
        <v>482</v>
      </c>
      <c r="N32" s="11">
        <v>287</v>
      </c>
      <c r="O32" s="11">
        <v>276</v>
      </c>
      <c r="P32" s="11">
        <v>190</v>
      </c>
      <c r="R32" s="10">
        <v>27</v>
      </c>
      <c r="S32" s="11">
        <v>453</v>
      </c>
      <c r="T32" s="11">
        <v>278</v>
      </c>
      <c r="U32" s="11">
        <v>274</v>
      </c>
      <c r="V32" s="11">
        <v>185</v>
      </c>
      <c r="X32" s="10">
        <v>27</v>
      </c>
      <c r="Y32" s="11">
        <v>0</v>
      </c>
      <c r="Z32" s="11">
        <v>0</v>
      </c>
      <c r="AA32" s="11">
        <v>0</v>
      </c>
    </row>
    <row r="33" spans="1:27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L33" s="10">
        <v>28</v>
      </c>
      <c r="M33" s="11">
        <v>550</v>
      </c>
      <c r="N33" s="11">
        <v>265</v>
      </c>
      <c r="O33" s="11">
        <v>322</v>
      </c>
      <c r="P33" s="11">
        <v>199</v>
      </c>
      <c r="R33" s="10">
        <v>28</v>
      </c>
      <c r="S33" s="11">
        <v>522</v>
      </c>
      <c r="T33" s="11">
        <v>260</v>
      </c>
      <c r="U33" s="11">
        <v>319</v>
      </c>
      <c r="V33" s="11">
        <v>195</v>
      </c>
      <c r="X33" s="10">
        <v>28</v>
      </c>
      <c r="Y33" s="11">
        <v>0</v>
      </c>
      <c r="Z33" s="11">
        <v>0</v>
      </c>
      <c r="AA33" s="11">
        <v>0</v>
      </c>
    </row>
    <row r="34" spans="1:27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105</v>
      </c>
      <c r="L34" s="10">
        <v>29</v>
      </c>
      <c r="M34" s="11">
        <v>476</v>
      </c>
      <c r="N34" s="11">
        <v>226</v>
      </c>
      <c r="O34" s="11">
        <v>263</v>
      </c>
      <c r="P34" s="11">
        <v>205</v>
      </c>
      <c r="R34" s="10">
        <v>29</v>
      </c>
      <c r="S34" s="11">
        <v>461</v>
      </c>
      <c r="T34" s="11">
        <v>217</v>
      </c>
      <c r="U34" s="11">
        <v>248</v>
      </c>
      <c r="V34" s="11">
        <v>201</v>
      </c>
      <c r="X34" s="10">
        <v>29</v>
      </c>
      <c r="Y34" s="11">
        <v>0</v>
      </c>
      <c r="Z34" s="11">
        <v>0</v>
      </c>
      <c r="AA34" s="11">
        <v>0</v>
      </c>
    </row>
    <row r="35" spans="1:27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L35" s="10">
        <v>30</v>
      </c>
      <c r="M35" s="11">
        <v>477</v>
      </c>
      <c r="N35" s="11">
        <v>237</v>
      </c>
      <c r="O35" s="11">
        <v>235</v>
      </c>
      <c r="P35" s="11">
        <v>182</v>
      </c>
      <c r="R35" s="10">
        <v>30</v>
      </c>
      <c r="S35" s="11">
        <v>460</v>
      </c>
      <c r="T35" s="11">
        <v>228</v>
      </c>
      <c r="U35" s="11">
        <v>228</v>
      </c>
      <c r="V35" s="11">
        <v>180</v>
      </c>
      <c r="X35" s="10">
        <v>30</v>
      </c>
      <c r="Y35" s="11">
        <v>0</v>
      </c>
      <c r="Z35" s="11">
        <v>0</v>
      </c>
      <c r="AA35" s="11">
        <v>0</v>
      </c>
    </row>
    <row r="36" spans="1:27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97</v>
      </c>
      <c r="L36" s="10">
        <v>31</v>
      </c>
      <c r="M36" s="11">
        <v>404</v>
      </c>
      <c r="N36" s="11">
        <v>210</v>
      </c>
      <c r="O36" s="11">
        <v>204</v>
      </c>
      <c r="P36" s="11">
        <v>213</v>
      </c>
      <c r="R36" s="10">
        <v>31</v>
      </c>
      <c r="S36" s="11">
        <v>395</v>
      </c>
      <c r="T36" s="11">
        <v>197</v>
      </c>
      <c r="U36" s="11">
        <v>204</v>
      </c>
      <c r="V36" s="11">
        <v>210</v>
      </c>
      <c r="X36" s="10">
        <v>31</v>
      </c>
      <c r="Y36" s="11">
        <v>0</v>
      </c>
      <c r="Z36" s="11">
        <v>0</v>
      </c>
      <c r="AA36" s="11">
        <v>0</v>
      </c>
    </row>
    <row r="37" spans="1:27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97</v>
      </c>
      <c r="L37" s="10">
        <v>32</v>
      </c>
      <c r="M37" s="11">
        <v>465</v>
      </c>
      <c r="N37" s="11">
        <v>207</v>
      </c>
      <c r="O37" s="11">
        <v>260</v>
      </c>
      <c r="P37" s="11">
        <v>210</v>
      </c>
      <c r="R37" s="10">
        <v>32</v>
      </c>
      <c r="S37" s="11">
        <v>449</v>
      </c>
      <c r="T37" s="11">
        <v>200</v>
      </c>
      <c r="U37" s="11">
        <v>259</v>
      </c>
      <c r="V37" s="11">
        <v>209</v>
      </c>
      <c r="X37" s="10">
        <v>32</v>
      </c>
      <c r="Y37" s="11">
        <v>0</v>
      </c>
      <c r="Z37" s="11">
        <v>0</v>
      </c>
      <c r="AA37" s="11">
        <v>0</v>
      </c>
    </row>
    <row r="38" spans="1:27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L38" s="10">
        <v>33</v>
      </c>
      <c r="M38" s="11">
        <v>461</v>
      </c>
      <c r="N38" s="11">
        <v>227</v>
      </c>
      <c r="O38" s="11">
        <v>199</v>
      </c>
      <c r="P38" s="11">
        <v>292</v>
      </c>
      <c r="R38" s="10">
        <v>33</v>
      </c>
      <c r="S38" s="11">
        <v>457</v>
      </c>
      <c r="T38" s="11">
        <v>215</v>
      </c>
      <c r="U38" s="11">
        <v>195</v>
      </c>
      <c r="V38" s="11">
        <v>289</v>
      </c>
      <c r="X38" s="10">
        <v>33</v>
      </c>
      <c r="Y38" s="11">
        <v>0</v>
      </c>
      <c r="Z38" s="11">
        <v>0</v>
      </c>
      <c r="AA38" s="11">
        <v>0</v>
      </c>
    </row>
    <row r="39" spans="1:27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L39" s="10">
        <v>34</v>
      </c>
      <c r="M39" s="11">
        <v>462</v>
      </c>
      <c r="N39" s="11">
        <v>180</v>
      </c>
      <c r="O39" s="11">
        <v>233</v>
      </c>
      <c r="P39" s="11">
        <v>208</v>
      </c>
      <c r="R39" s="10">
        <v>34</v>
      </c>
      <c r="S39" s="11">
        <v>443</v>
      </c>
      <c r="T39" s="11">
        <v>171</v>
      </c>
      <c r="U39" s="11">
        <v>228</v>
      </c>
      <c r="V39" s="11">
        <v>207</v>
      </c>
      <c r="X39" s="10">
        <v>34</v>
      </c>
      <c r="Y39" s="11">
        <v>0</v>
      </c>
      <c r="Z39" s="11">
        <v>0</v>
      </c>
      <c r="AA39" s="11">
        <v>0</v>
      </c>
    </row>
    <row r="40" spans="1:27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131</v>
      </c>
      <c r="L40" s="10">
        <v>35</v>
      </c>
      <c r="M40" s="11">
        <v>468</v>
      </c>
      <c r="N40" s="11">
        <v>216</v>
      </c>
      <c r="O40" s="11">
        <v>235</v>
      </c>
      <c r="P40" s="11">
        <v>277</v>
      </c>
      <c r="R40" s="10">
        <v>35</v>
      </c>
      <c r="S40" s="11">
        <v>458</v>
      </c>
      <c r="T40" s="11">
        <v>206</v>
      </c>
      <c r="U40" s="11">
        <v>229</v>
      </c>
      <c r="V40" s="11">
        <v>274</v>
      </c>
      <c r="X40" s="10">
        <v>35</v>
      </c>
      <c r="Y40" s="11">
        <v>0</v>
      </c>
      <c r="Z40" s="11">
        <v>0</v>
      </c>
      <c r="AA40" s="11">
        <v>0</v>
      </c>
    </row>
    <row r="41" spans="1:27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L41" s="10">
        <v>36</v>
      </c>
      <c r="M41" s="11">
        <v>449</v>
      </c>
      <c r="N41" s="11">
        <v>225</v>
      </c>
      <c r="O41" s="11">
        <v>236</v>
      </c>
      <c r="P41" s="11">
        <v>352</v>
      </c>
      <c r="R41" s="10">
        <v>36</v>
      </c>
      <c r="S41" s="11">
        <v>430</v>
      </c>
      <c r="T41" s="11">
        <v>208</v>
      </c>
      <c r="U41" s="11">
        <v>230</v>
      </c>
      <c r="V41" s="11">
        <v>337</v>
      </c>
      <c r="X41" s="10">
        <v>36</v>
      </c>
      <c r="Y41" s="11">
        <v>0</v>
      </c>
      <c r="Z41" s="11">
        <v>0</v>
      </c>
      <c r="AA41" s="11">
        <v>1</v>
      </c>
    </row>
    <row r="42" spans="1:27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112</v>
      </c>
      <c r="L42" s="10">
        <v>37</v>
      </c>
      <c r="M42" s="11">
        <v>352</v>
      </c>
      <c r="N42" s="11">
        <v>192</v>
      </c>
      <c r="O42" s="11">
        <v>195</v>
      </c>
      <c r="P42" s="11">
        <v>203</v>
      </c>
      <c r="R42" s="10">
        <v>37</v>
      </c>
      <c r="S42" s="11">
        <v>344</v>
      </c>
      <c r="T42" s="11">
        <v>188</v>
      </c>
      <c r="U42" s="11">
        <v>195</v>
      </c>
      <c r="V42" s="11">
        <v>201</v>
      </c>
      <c r="X42" s="10">
        <v>37</v>
      </c>
      <c r="Y42" s="11">
        <v>0</v>
      </c>
      <c r="Z42" s="11">
        <v>0</v>
      </c>
      <c r="AA42" s="11">
        <v>0</v>
      </c>
    </row>
    <row r="43" spans="1:27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L43" s="10">
        <v>38</v>
      </c>
      <c r="M43" s="11">
        <v>388</v>
      </c>
      <c r="N43" s="11">
        <v>165</v>
      </c>
      <c r="O43" s="11">
        <v>200</v>
      </c>
      <c r="P43" s="11">
        <v>223</v>
      </c>
      <c r="R43" s="10">
        <v>38</v>
      </c>
      <c r="S43" s="11">
        <v>381</v>
      </c>
      <c r="T43" s="11">
        <v>154</v>
      </c>
      <c r="U43" s="11">
        <v>194</v>
      </c>
      <c r="V43" s="11">
        <v>220</v>
      </c>
      <c r="X43" s="10">
        <v>38</v>
      </c>
      <c r="Y43" s="11">
        <v>0</v>
      </c>
      <c r="Z43" s="11">
        <v>0</v>
      </c>
      <c r="AA43" s="11">
        <v>0</v>
      </c>
    </row>
    <row r="44" spans="1:27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L44" s="10">
        <v>39</v>
      </c>
      <c r="M44" s="11">
        <v>298</v>
      </c>
      <c r="N44" s="11">
        <v>197</v>
      </c>
      <c r="O44" s="11">
        <v>179</v>
      </c>
      <c r="P44" s="11">
        <v>223</v>
      </c>
      <c r="R44" s="10">
        <v>39</v>
      </c>
      <c r="S44" s="11">
        <v>286</v>
      </c>
      <c r="T44" s="11">
        <v>189</v>
      </c>
      <c r="U44" s="11">
        <v>170</v>
      </c>
      <c r="V44" s="11">
        <v>224</v>
      </c>
      <c r="X44" s="10">
        <v>39</v>
      </c>
      <c r="Y44" s="11">
        <v>0</v>
      </c>
      <c r="Z44" s="11">
        <v>0</v>
      </c>
      <c r="AA44" s="11">
        <v>0</v>
      </c>
    </row>
    <row r="45" spans="1:27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163</v>
      </c>
      <c r="L45" s="10">
        <v>40</v>
      </c>
      <c r="M45" s="11">
        <v>392</v>
      </c>
      <c r="N45" s="11">
        <v>210</v>
      </c>
      <c r="O45" s="11">
        <v>181</v>
      </c>
      <c r="P45" s="11">
        <v>243</v>
      </c>
      <c r="R45" s="10">
        <v>40</v>
      </c>
      <c r="S45" s="11">
        <v>387</v>
      </c>
      <c r="T45" s="11">
        <v>201</v>
      </c>
      <c r="U45" s="11">
        <v>176</v>
      </c>
      <c r="V45" s="11">
        <v>233</v>
      </c>
      <c r="X45" s="10">
        <v>40</v>
      </c>
      <c r="Y45" s="11">
        <v>0</v>
      </c>
      <c r="Z45" s="11">
        <v>0</v>
      </c>
      <c r="AA45" s="11">
        <v>0</v>
      </c>
    </row>
    <row r="46" spans="1:27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L46" s="10">
        <v>41</v>
      </c>
      <c r="M46" s="11">
        <v>437</v>
      </c>
      <c r="N46" s="11">
        <v>160</v>
      </c>
      <c r="O46" s="11">
        <v>170</v>
      </c>
      <c r="P46" s="11">
        <v>249</v>
      </c>
      <c r="R46" s="10">
        <v>41</v>
      </c>
      <c r="S46" s="11">
        <v>425</v>
      </c>
      <c r="T46" s="11">
        <v>156</v>
      </c>
      <c r="U46" s="11">
        <v>159</v>
      </c>
      <c r="V46" s="11">
        <v>245</v>
      </c>
      <c r="X46" s="10">
        <v>41</v>
      </c>
      <c r="Y46" s="11">
        <v>0</v>
      </c>
      <c r="Z46" s="11">
        <v>0</v>
      </c>
      <c r="AA46" s="11">
        <v>0</v>
      </c>
    </row>
    <row r="47" spans="1:27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L47" s="10">
        <v>42</v>
      </c>
      <c r="M47" s="11">
        <v>393</v>
      </c>
      <c r="N47" s="11">
        <v>180</v>
      </c>
      <c r="O47" s="11">
        <v>193</v>
      </c>
      <c r="P47" s="11">
        <v>215</v>
      </c>
      <c r="R47" s="10">
        <v>42</v>
      </c>
      <c r="S47" s="11">
        <v>374</v>
      </c>
      <c r="T47" s="11">
        <v>178</v>
      </c>
      <c r="U47" s="11">
        <v>183</v>
      </c>
      <c r="V47" s="11">
        <v>208</v>
      </c>
      <c r="X47" s="10">
        <v>42</v>
      </c>
      <c r="Y47" s="11">
        <v>0</v>
      </c>
      <c r="Z47" s="11">
        <v>0</v>
      </c>
      <c r="AA47" s="11">
        <v>0</v>
      </c>
    </row>
    <row r="48" spans="1:27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L48" s="10">
        <v>43</v>
      </c>
      <c r="M48" s="11">
        <v>294</v>
      </c>
      <c r="N48" s="11">
        <v>132</v>
      </c>
      <c r="O48" s="11">
        <v>171</v>
      </c>
      <c r="P48" s="11">
        <v>157</v>
      </c>
      <c r="R48" s="10">
        <v>43</v>
      </c>
      <c r="S48" s="11">
        <v>296</v>
      </c>
      <c r="T48" s="11">
        <v>120</v>
      </c>
      <c r="U48" s="11">
        <v>169</v>
      </c>
      <c r="V48" s="11">
        <v>154</v>
      </c>
      <c r="X48" s="10">
        <v>43</v>
      </c>
      <c r="Y48" s="11">
        <v>0</v>
      </c>
      <c r="Z48" s="11">
        <v>0</v>
      </c>
      <c r="AA48" s="11">
        <v>1</v>
      </c>
    </row>
    <row r="49" spans="1:27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L49" s="10">
        <v>44</v>
      </c>
      <c r="M49" s="11">
        <v>369</v>
      </c>
      <c r="N49" s="11">
        <v>184</v>
      </c>
      <c r="O49" s="11">
        <v>132</v>
      </c>
      <c r="P49" s="11">
        <v>194</v>
      </c>
      <c r="R49" s="10">
        <v>44</v>
      </c>
      <c r="S49" s="11">
        <v>362</v>
      </c>
      <c r="T49" s="11">
        <v>184</v>
      </c>
      <c r="U49" s="11">
        <v>131</v>
      </c>
      <c r="V49" s="11">
        <v>193</v>
      </c>
      <c r="X49" s="10">
        <v>44</v>
      </c>
      <c r="Y49" s="11">
        <v>0</v>
      </c>
      <c r="Z49" s="11">
        <v>0</v>
      </c>
      <c r="AA49" s="11">
        <v>0</v>
      </c>
    </row>
    <row r="50" spans="1:27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100</v>
      </c>
      <c r="L50" s="10">
        <v>45</v>
      </c>
      <c r="M50" s="11">
        <v>291</v>
      </c>
      <c r="N50" s="11">
        <v>161</v>
      </c>
      <c r="O50" s="11">
        <v>159</v>
      </c>
      <c r="P50" s="11">
        <v>165</v>
      </c>
      <c r="R50" s="10">
        <v>45</v>
      </c>
      <c r="S50" s="11">
        <v>288</v>
      </c>
      <c r="T50" s="11">
        <v>153</v>
      </c>
      <c r="U50" s="11">
        <v>157</v>
      </c>
      <c r="V50" s="11">
        <v>164</v>
      </c>
      <c r="X50" s="10">
        <v>45</v>
      </c>
      <c r="Y50" s="11">
        <v>0</v>
      </c>
      <c r="Z50" s="11">
        <v>0</v>
      </c>
      <c r="AA50" s="11">
        <v>0</v>
      </c>
    </row>
    <row r="51" spans="1:27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112</v>
      </c>
      <c r="L51" s="10">
        <v>46</v>
      </c>
      <c r="M51" s="11">
        <v>275</v>
      </c>
      <c r="N51" s="11">
        <v>146</v>
      </c>
      <c r="O51" s="11">
        <v>172</v>
      </c>
      <c r="P51" s="11">
        <v>154</v>
      </c>
      <c r="R51" s="10">
        <v>46</v>
      </c>
      <c r="S51" s="11">
        <v>281</v>
      </c>
      <c r="T51" s="11">
        <v>139</v>
      </c>
      <c r="U51" s="11">
        <v>165</v>
      </c>
      <c r="V51" s="11">
        <v>151</v>
      </c>
      <c r="X51" s="10">
        <v>46</v>
      </c>
      <c r="Y51" s="11">
        <v>0</v>
      </c>
      <c r="Z51" s="11">
        <v>0</v>
      </c>
      <c r="AA51" s="11">
        <v>0</v>
      </c>
    </row>
    <row r="52" spans="1:27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121</v>
      </c>
      <c r="L52" s="10">
        <v>47</v>
      </c>
      <c r="M52" s="11">
        <v>283</v>
      </c>
      <c r="N52" s="11">
        <v>131</v>
      </c>
      <c r="O52" s="11">
        <v>131</v>
      </c>
      <c r="P52" s="11">
        <v>156</v>
      </c>
      <c r="R52" s="10">
        <v>47</v>
      </c>
      <c r="S52" s="11">
        <v>281</v>
      </c>
      <c r="T52" s="11">
        <v>130</v>
      </c>
      <c r="U52" s="11">
        <v>128</v>
      </c>
      <c r="V52" s="11">
        <v>151</v>
      </c>
      <c r="X52" s="10">
        <v>47</v>
      </c>
      <c r="Y52" s="11">
        <v>0</v>
      </c>
      <c r="Z52" s="11">
        <v>0</v>
      </c>
      <c r="AA52" s="11">
        <v>0</v>
      </c>
    </row>
    <row r="53" spans="1:27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104</v>
      </c>
      <c r="L53" s="10">
        <v>48</v>
      </c>
      <c r="M53" s="11">
        <v>272</v>
      </c>
      <c r="N53" s="11">
        <v>177</v>
      </c>
      <c r="O53" s="11">
        <v>142</v>
      </c>
      <c r="P53" s="11">
        <v>167</v>
      </c>
      <c r="R53" s="10">
        <v>48</v>
      </c>
      <c r="S53" s="11">
        <v>260</v>
      </c>
      <c r="T53" s="11">
        <v>170</v>
      </c>
      <c r="U53" s="11">
        <v>136</v>
      </c>
      <c r="V53" s="11">
        <v>166</v>
      </c>
      <c r="X53" s="10">
        <v>48</v>
      </c>
      <c r="Y53" s="11">
        <v>1</v>
      </c>
      <c r="Z53" s="11">
        <v>0</v>
      </c>
      <c r="AA53" s="11">
        <v>0</v>
      </c>
    </row>
    <row r="54" spans="1:27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>
        <v>110</v>
      </c>
      <c r="L54" s="10">
        <v>49</v>
      </c>
      <c r="M54" s="11">
        <v>285</v>
      </c>
      <c r="N54" s="11">
        <v>134</v>
      </c>
      <c r="O54" s="11">
        <v>184</v>
      </c>
      <c r="P54" s="11">
        <v>183</v>
      </c>
      <c r="R54" s="10">
        <v>49</v>
      </c>
      <c r="S54" s="11">
        <v>275</v>
      </c>
      <c r="T54" s="11">
        <v>120</v>
      </c>
      <c r="U54" s="11">
        <v>177</v>
      </c>
      <c r="V54" s="11">
        <v>176</v>
      </c>
      <c r="X54" s="10">
        <v>49</v>
      </c>
      <c r="Y54" s="11">
        <v>0</v>
      </c>
      <c r="Z54" s="11">
        <v>0</v>
      </c>
      <c r="AA54" s="11">
        <v>0</v>
      </c>
    </row>
    <row r="55" spans="1:27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>
        <v>96</v>
      </c>
      <c r="L55" s="10">
        <v>50</v>
      </c>
      <c r="M55" s="11">
        <v>263</v>
      </c>
      <c r="N55" s="11">
        <v>146</v>
      </c>
      <c r="O55" s="11">
        <v>143</v>
      </c>
      <c r="P55" s="11">
        <v>187</v>
      </c>
      <c r="R55" s="10">
        <v>50</v>
      </c>
      <c r="S55" s="11">
        <v>263</v>
      </c>
      <c r="T55" s="11">
        <v>138</v>
      </c>
      <c r="U55" s="11">
        <v>138</v>
      </c>
      <c r="V55" s="11">
        <v>187</v>
      </c>
      <c r="X55" s="10">
        <v>50</v>
      </c>
      <c r="Y55" s="11">
        <v>0</v>
      </c>
      <c r="Z55" s="11">
        <v>0</v>
      </c>
      <c r="AA55" s="11">
        <v>0</v>
      </c>
    </row>
    <row r="56" spans="1:27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/>
      <c r="L56" s="10">
        <v>51</v>
      </c>
      <c r="M56" s="11">
        <v>278</v>
      </c>
      <c r="N56" s="11">
        <v>182</v>
      </c>
      <c r="O56" s="11">
        <v>197</v>
      </c>
      <c r="P56" s="11"/>
      <c r="R56" s="10">
        <v>51</v>
      </c>
      <c r="S56" s="11">
        <v>275</v>
      </c>
      <c r="T56" s="11">
        <v>169</v>
      </c>
      <c r="U56" s="11">
        <v>191</v>
      </c>
      <c r="V56" s="11"/>
      <c r="X56" s="10">
        <v>51</v>
      </c>
      <c r="Y56" s="11">
        <v>0</v>
      </c>
      <c r="Z56" s="11">
        <v>0</v>
      </c>
      <c r="AA56" s="11"/>
    </row>
    <row r="57" spans="1:27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/>
      <c r="L57" s="10">
        <v>52</v>
      </c>
      <c r="M57" s="11">
        <v>232</v>
      </c>
      <c r="N57" s="11">
        <v>129</v>
      </c>
      <c r="O57" s="11">
        <v>104</v>
      </c>
      <c r="P57" s="11"/>
      <c r="R57" s="10">
        <v>52</v>
      </c>
      <c r="S57" s="11">
        <v>229</v>
      </c>
      <c r="T57" s="11">
        <v>128</v>
      </c>
      <c r="U57" s="11">
        <v>100</v>
      </c>
      <c r="V57" s="11"/>
      <c r="X57" s="10">
        <v>52</v>
      </c>
      <c r="Y57" s="11">
        <v>0</v>
      </c>
      <c r="Z57" s="11">
        <v>0</v>
      </c>
      <c r="AA57" s="11"/>
    </row>
    <row r="58" spans="1:27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L58" s="10">
        <v>53</v>
      </c>
      <c r="M58" s="11"/>
      <c r="N58" s="11"/>
      <c r="O58" s="11"/>
      <c r="P58" s="11"/>
      <c r="R58" s="10">
        <v>53</v>
      </c>
      <c r="S58" s="11"/>
      <c r="T58" s="11"/>
      <c r="U58" s="11"/>
      <c r="V58" s="11"/>
      <c r="X58" s="10">
        <v>53</v>
      </c>
      <c r="Y58" s="11"/>
      <c r="Z58" s="11"/>
      <c r="AA58" s="11"/>
    </row>
    <row r="59" spans="1:27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6494</v>
      </c>
      <c r="L59" s="9" t="s">
        <v>6</v>
      </c>
      <c r="M59" s="11">
        <f>SUBTOTAL(109,M6:M58)</f>
        <v>51265</v>
      </c>
      <c r="N59" s="11">
        <f>SUM(N6:N58)</f>
        <v>11826</v>
      </c>
      <c r="O59" s="11">
        <f>SUM(O6:O58)</f>
        <v>10873</v>
      </c>
      <c r="P59" s="11">
        <f>SUM(P6:P58)</f>
        <v>9463</v>
      </c>
      <c r="R59" s="9" t="s">
        <v>6</v>
      </c>
      <c r="S59" s="11">
        <f>SUBTOTAL(109,S6:S58)</f>
        <v>50375</v>
      </c>
      <c r="T59" s="11">
        <f>SUM(T6:T58)</f>
        <v>11402</v>
      </c>
      <c r="U59" s="11">
        <f>SUM(U6:U58)</f>
        <v>10627</v>
      </c>
      <c r="V59" s="11">
        <f>SUM(V6:V58)</f>
        <v>9262</v>
      </c>
      <c r="X59" s="9" t="s">
        <v>6</v>
      </c>
      <c r="Y59" s="11">
        <f>SUM(Y6:Y58)</f>
        <v>33641</v>
      </c>
      <c r="Z59" s="11">
        <f>SUM(Z6:Z58)</f>
        <v>35007</v>
      </c>
      <c r="AA59" s="11">
        <f>SUM(AA6:AA58)</f>
        <v>37018</v>
      </c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50</v>
      </c>
      <c r="C3" s="13" t="s">
        <v>53</v>
      </c>
      <c r="D3" s="13" t="s">
        <v>56</v>
      </c>
      <c r="E3" s="12" t="s">
        <v>6</v>
      </c>
    </row>
    <row r="4" spans="1:5" ht="15" customHeight="1" x14ac:dyDescent="0.2">
      <c r="A4" s="10" t="s">
        <v>7</v>
      </c>
      <c r="B4" s="11">
        <v>9</v>
      </c>
      <c r="C4" s="11">
        <v>10</v>
      </c>
      <c r="D4" s="11">
        <v>17</v>
      </c>
      <c r="E4" s="11">
        <v>36</v>
      </c>
    </row>
    <row r="5" spans="1:5" ht="15" customHeight="1" x14ac:dyDescent="0.2">
      <c r="A5" s="10" t="s">
        <v>49</v>
      </c>
      <c r="B5" s="11">
        <v>10</v>
      </c>
      <c r="C5" s="11">
        <v>3</v>
      </c>
      <c r="D5" s="11">
        <v>10</v>
      </c>
      <c r="E5" s="11">
        <v>23</v>
      </c>
    </row>
    <row r="6" spans="1:5" ht="15" customHeight="1" x14ac:dyDescent="0.2">
      <c r="A6" s="10" t="s">
        <v>39</v>
      </c>
      <c r="B6" s="11">
        <v>5</v>
      </c>
      <c r="C6" s="11">
        <v>7</v>
      </c>
      <c r="D6" s="11">
        <v>6</v>
      </c>
      <c r="E6" s="11">
        <v>18</v>
      </c>
    </row>
    <row r="7" spans="1:5" ht="15" customHeight="1" x14ac:dyDescent="0.2">
      <c r="A7" s="10" t="s">
        <v>51</v>
      </c>
      <c r="B7" s="11">
        <v>5</v>
      </c>
      <c r="C7" s="11">
        <v>10</v>
      </c>
      <c r="D7" s="11">
        <v>3</v>
      </c>
      <c r="E7" s="11">
        <v>18</v>
      </c>
    </row>
    <row r="8" spans="1:5" ht="15" customHeight="1" x14ac:dyDescent="0.2">
      <c r="A8" s="10" t="s">
        <v>54</v>
      </c>
      <c r="B8" s="11">
        <v>1</v>
      </c>
      <c r="C8" s="11">
        <v>12</v>
      </c>
      <c r="D8" s="11">
        <v>1</v>
      </c>
      <c r="E8" s="11">
        <v>14</v>
      </c>
    </row>
    <row r="9" spans="1:5" ht="15" customHeight="1" x14ac:dyDescent="0.2">
      <c r="A9" s="33" t="s">
        <v>5</v>
      </c>
      <c r="B9" s="34">
        <v>74</v>
      </c>
      <c r="C9" s="34">
        <v>68</v>
      </c>
      <c r="D9" s="34">
        <v>59</v>
      </c>
      <c r="E9" s="34">
        <v>201</v>
      </c>
    </row>
    <row r="10" spans="1:5" ht="15" customHeight="1" x14ac:dyDescent="0.2">
      <c r="A10" s="33" t="s">
        <v>33</v>
      </c>
      <c r="B10" s="34">
        <v>104</v>
      </c>
      <c r="C10" s="34">
        <v>110</v>
      </c>
      <c r="D10" s="34">
        <v>96</v>
      </c>
      <c r="E10" s="34">
        <v>310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26</v>
      </c>
    </row>
    <row r="13" spans="1:5" ht="15" customHeight="1" x14ac:dyDescent="0.2">
      <c r="A13" s="9" t="s">
        <v>17</v>
      </c>
      <c r="B13" s="13" t="s">
        <v>50</v>
      </c>
      <c r="C13" s="13" t="s">
        <v>53</v>
      </c>
      <c r="D13" s="13" t="s">
        <v>56</v>
      </c>
      <c r="E13" s="12" t="s">
        <v>6</v>
      </c>
    </row>
    <row r="14" spans="1:5" ht="15" customHeight="1" x14ac:dyDescent="0.2">
      <c r="A14" s="10" t="s">
        <v>8</v>
      </c>
      <c r="B14" s="11">
        <v>164</v>
      </c>
      <c r="C14" s="11">
        <v>175</v>
      </c>
      <c r="D14" s="11">
        <v>186</v>
      </c>
      <c r="E14" s="11">
        <v>525</v>
      </c>
    </row>
    <row r="15" spans="1:5" ht="15" customHeight="1" x14ac:dyDescent="0.2">
      <c r="A15" s="32" t="s">
        <v>55</v>
      </c>
      <c r="B15" s="32">
        <v>1</v>
      </c>
      <c r="C15" s="32">
        <v>0</v>
      </c>
      <c r="D15" s="32">
        <v>1</v>
      </c>
      <c r="E15" s="32">
        <v>2</v>
      </c>
    </row>
    <row r="16" spans="1:5" ht="15" customHeight="1" x14ac:dyDescent="0.2">
      <c r="A16" s="32" t="s">
        <v>52</v>
      </c>
      <c r="B16" s="32">
        <v>0</v>
      </c>
      <c r="C16" s="32">
        <v>1</v>
      </c>
      <c r="D16" s="32">
        <v>0</v>
      </c>
      <c r="E16" s="32">
        <v>1</v>
      </c>
    </row>
    <row r="17" spans="1:5" ht="15" customHeight="1" x14ac:dyDescent="0.2">
      <c r="A17" s="32" t="s">
        <v>48</v>
      </c>
      <c r="B17" s="32">
        <v>1</v>
      </c>
      <c r="C17" s="32">
        <v>0</v>
      </c>
      <c r="D17" s="32">
        <v>0</v>
      </c>
      <c r="E17" s="32">
        <v>1</v>
      </c>
    </row>
    <row r="18" spans="1:5" ht="15" customHeight="1" x14ac:dyDescent="0.2">
      <c r="A18" s="32" t="s">
        <v>33</v>
      </c>
      <c r="B18" s="32">
        <v>166</v>
      </c>
      <c r="C18" s="32">
        <v>176</v>
      </c>
      <c r="D18" s="32">
        <v>187</v>
      </c>
      <c r="E18" s="32">
        <v>529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50</v>
      </c>
      <c r="C4" s="13" t="s">
        <v>53</v>
      </c>
      <c r="D4" s="13" t="s">
        <v>56</v>
      </c>
      <c r="E4" s="12" t="s">
        <v>6</v>
      </c>
    </row>
    <row r="5" spans="1:5" ht="15" customHeight="1" x14ac:dyDescent="0.2">
      <c r="A5" s="6" t="s">
        <v>57</v>
      </c>
      <c r="B5" s="7">
        <v>0</v>
      </c>
      <c r="C5" s="39">
        <v>0</v>
      </c>
      <c r="D5" s="7">
        <v>3</v>
      </c>
      <c r="E5" s="7">
        <v>3</v>
      </c>
    </row>
    <row r="6" spans="1:5" ht="15" customHeight="1" x14ac:dyDescent="0.2">
      <c r="A6" s="36" t="s">
        <v>58</v>
      </c>
      <c r="B6" s="37">
        <v>0</v>
      </c>
      <c r="C6" s="38">
        <v>0</v>
      </c>
      <c r="D6" s="37">
        <v>3</v>
      </c>
      <c r="E6" s="37">
        <v>3</v>
      </c>
    </row>
    <row r="7" spans="1:5" ht="15" customHeight="1" x14ac:dyDescent="0.2">
      <c r="A7" s="40" t="s">
        <v>39</v>
      </c>
      <c r="B7" s="39">
        <v>0</v>
      </c>
      <c r="C7" s="39">
        <v>2</v>
      </c>
      <c r="D7" s="39">
        <v>0</v>
      </c>
      <c r="E7" s="39">
        <v>2</v>
      </c>
    </row>
    <row r="8" spans="1:5" ht="15" customHeight="1" x14ac:dyDescent="0.2">
      <c r="A8" s="41" t="s">
        <v>49</v>
      </c>
      <c r="B8" s="42">
        <v>1</v>
      </c>
      <c r="C8" s="38">
        <v>0</v>
      </c>
      <c r="D8" s="38">
        <v>1</v>
      </c>
      <c r="E8" s="38">
        <v>2</v>
      </c>
    </row>
    <row r="9" spans="1:5" ht="15" customHeight="1" x14ac:dyDescent="0.2">
      <c r="A9" s="43" t="s">
        <v>59</v>
      </c>
      <c r="B9" s="44">
        <v>0</v>
      </c>
      <c r="C9" s="45">
        <v>0</v>
      </c>
      <c r="D9" s="45">
        <v>1</v>
      </c>
      <c r="E9" s="45">
        <v>1</v>
      </c>
    </row>
    <row r="10" spans="1:5" ht="14.25" customHeight="1" x14ac:dyDescent="0.2">
      <c r="A10" s="46" t="s">
        <v>33</v>
      </c>
      <c r="B10" s="47">
        <v>1</v>
      </c>
      <c r="C10" s="48">
        <v>2</v>
      </c>
      <c r="D10" s="48">
        <v>8</v>
      </c>
      <c r="E10" s="48">
        <v>11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27</v>
      </c>
      <c r="B12" s="1"/>
      <c r="C12" s="1"/>
      <c r="D12" s="1"/>
      <c r="E12" s="1"/>
    </row>
    <row r="13" spans="1:5" ht="15" customHeight="1" x14ac:dyDescent="0.2">
      <c r="A13" s="9" t="s">
        <v>17</v>
      </c>
      <c r="B13" s="13" t="s">
        <v>50</v>
      </c>
      <c r="C13" s="13" t="s">
        <v>53</v>
      </c>
      <c r="D13" s="13" t="s">
        <v>56</v>
      </c>
      <c r="E13" s="12" t="s">
        <v>6</v>
      </c>
    </row>
    <row r="14" spans="1:5" ht="15" customHeight="1" x14ac:dyDescent="0.2">
      <c r="A14" s="10" t="s">
        <v>8</v>
      </c>
      <c r="B14" s="11">
        <v>4</v>
      </c>
      <c r="C14" s="32">
        <v>2</v>
      </c>
      <c r="D14" s="11">
        <v>2</v>
      </c>
      <c r="E14" s="11">
        <v>8</v>
      </c>
    </row>
    <row r="15" spans="1:5" ht="15" customHeight="1" x14ac:dyDescent="0.2">
      <c r="A15" s="20" t="s">
        <v>33</v>
      </c>
      <c r="B15" s="20">
        <v>4</v>
      </c>
      <c r="C15" s="32">
        <v>2</v>
      </c>
      <c r="D15" s="20">
        <v>2</v>
      </c>
      <c r="E15" s="20">
        <v>8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Fredrik Larsson Öhlander</cp:lastModifiedBy>
  <cp:lastPrinted>2022-01-17T11:35:31Z</cp:lastPrinted>
  <dcterms:created xsi:type="dcterms:W3CDTF">2012-10-04T09:01:07Z</dcterms:created>
  <dcterms:modified xsi:type="dcterms:W3CDTF">2025-12-15T08:03:16Z</dcterms:modified>
</cp:coreProperties>
</file>