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45" windowWidth="28830" windowHeight="4710"/>
  </bookViews>
  <sheets>
    <sheet name="Mall T2" sheetId="13" r:id="rId1"/>
  </sheets>
  <calcPr calcId="145621"/>
</workbook>
</file>

<file path=xl/calcChain.xml><?xml version="1.0" encoding="utf-8"?>
<calcChain xmlns="http://schemas.openxmlformats.org/spreadsheetml/2006/main">
  <c r="R36" i="13" l="1"/>
  <c r="R32" i="13"/>
  <c r="R31" i="13"/>
  <c r="R30" i="13"/>
  <c r="R29" i="13"/>
  <c r="R28" i="13"/>
  <c r="R27" i="13"/>
  <c r="R26" i="13"/>
  <c r="R25" i="13"/>
  <c r="R24" i="13"/>
  <c r="R23" i="13"/>
  <c r="R22" i="13"/>
  <c r="R21" i="13"/>
  <c r="R20" i="13"/>
  <c r="R19" i="13"/>
  <c r="R18" i="13"/>
  <c r="R17" i="13"/>
  <c r="R16" i="13"/>
  <c r="R15" i="13"/>
  <c r="R14" i="13"/>
  <c r="R13" i="13"/>
  <c r="R12" i="13"/>
  <c r="R11" i="13"/>
  <c r="R10" i="13"/>
  <c r="R9" i="13"/>
  <c r="S9" i="13" s="1"/>
  <c r="R8" i="13"/>
  <c r="S8" i="13" s="1"/>
  <c r="R7" i="13"/>
  <c r="S7" i="13" s="1"/>
  <c r="R6" i="13"/>
  <c r="S6" i="13" s="1"/>
  <c r="R33" i="13" l="1"/>
  <c r="S10" i="13"/>
  <c r="S15" i="13"/>
  <c r="S20" i="13"/>
  <c r="S23" i="13"/>
  <c r="S27" i="13"/>
  <c r="S31" i="13"/>
  <c r="S30" i="13" l="1"/>
  <c r="S22" i="13"/>
  <c r="S17" i="13"/>
  <c r="S32" i="13"/>
  <c r="S29" i="13"/>
  <c r="S25" i="13"/>
  <c r="S21" i="13"/>
  <c r="S18" i="13"/>
  <c r="S12" i="13"/>
  <c r="S26" i="13"/>
  <c r="S14" i="13"/>
  <c r="S33" i="13"/>
  <c r="S13" i="13"/>
  <c r="S28" i="13"/>
  <c r="S24" i="13"/>
  <c r="S19" i="13"/>
  <c r="S16" i="13"/>
  <c r="S11" i="13"/>
</calcChain>
</file>

<file path=xl/sharedStrings.xml><?xml version="1.0" encoding="utf-8"?>
<sst xmlns="http://schemas.openxmlformats.org/spreadsheetml/2006/main" count="120" uniqueCount="45">
  <si>
    <t>Övriga länder</t>
  </si>
  <si>
    <r>
      <t>3)</t>
    </r>
    <r>
      <rPr>
        <sz val="6"/>
        <rFont val="Arial"/>
        <family val="2"/>
      </rPr>
      <t xml:space="preserve"> De flesta palestinier</t>
    </r>
  </si>
  <si>
    <t>polisdistrikt.</t>
  </si>
  <si>
    <t>gångsansökningar. Räknar man upp antalet asylsökande med 10 procent, får man uppskattat antal förstagångsansökningar (inkl. barn) för alla</t>
  </si>
  <si>
    <t xml:space="preserve">*Siffrorna avser förstagångsansökningar från 22 av landets 118 polisdistrikt och motsvarar ca 90 procent av det totala antalet första– </t>
  </si>
  <si>
    <t>..</t>
  </si>
  <si>
    <t>Män</t>
  </si>
  <si>
    <t>Kvinnor</t>
  </si>
  <si>
    <t>14 600*</t>
  </si>
  <si>
    <t>14 500*</t>
  </si>
  <si>
    <t>12 000*</t>
  </si>
  <si>
    <t>TOTALT varav:</t>
  </si>
  <si>
    <r>
      <t>Statslös/Okänd</t>
    </r>
    <r>
      <rPr>
        <vertAlign val="superscript"/>
        <sz val="6"/>
        <rFont val="Arial"/>
        <family val="2"/>
      </rPr>
      <t xml:space="preserve"> 3)</t>
    </r>
  </si>
  <si>
    <t>Turkiet</t>
  </si>
  <si>
    <t>Syrien</t>
  </si>
  <si>
    <t>Sri Lanka</t>
  </si>
  <si>
    <t>Pakistan</t>
  </si>
  <si>
    <t>Libanon</t>
  </si>
  <si>
    <t>Kina</t>
  </si>
  <si>
    <t>Iran</t>
  </si>
  <si>
    <t>Irak</t>
  </si>
  <si>
    <t>Indien</t>
  </si>
  <si>
    <t>Bangladesh</t>
  </si>
  <si>
    <t>Afghanistan</t>
  </si>
  <si>
    <t>Peru</t>
  </si>
  <si>
    <t>Chile</t>
  </si>
  <si>
    <t>Kuba</t>
  </si>
  <si>
    <t>-</t>
  </si>
  <si>
    <t>Togo</t>
  </si>
  <si>
    <t>Uganda</t>
  </si>
  <si>
    <t>Somalia</t>
  </si>
  <si>
    <t>Etiopien</t>
  </si>
  <si>
    <t>Eritrea</t>
  </si>
  <si>
    <t>Ryssland</t>
  </si>
  <si>
    <t>Rumänien</t>
  </si>
  <si>
    <t>Polen</t>
  </si>
  <si>
    <t>Jugoslavien (f.d.) därav:</t>
  </si>
  <si>
    <t>Bulgarien</t>
  </si>
  <si>
    <t>Andel</t>
  </si>
  <si>
    <t>Summa</t>
  </si>
  <si>
    <t>Medborgarskap</t>
  </si>
  <si>
    <t>Asylsökande till Sverige under 1984-1999</t>
  </si>
  <si>
    <t>Serbien och Montenegro</t>
  </si>
  <si>
    <t>Källa: Rikspolisstyrelsen (RPS) 1984–juni 1987. Migrationsverket juli 1987–1999</t>
  </si>
  <si>
    <t>Bosnien–
Hercegovina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</si>
</sst>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Optima"/>
    </font>
    <font>
      <b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sz val="6"/>
      <name val="Arial"/>
      <family val="2"/>
    </font>
    <font>
      <vertAlign val="superscript"/>
      <sz val="6"/>
      <name val="Arial"/>
      <family val="2"/>
    </font>
    <font>
      <sz val="7"/>
      <name val="Optima"/>
    </font>
    <font>
      <vertAlign val="superscript"/>
      <sz val="7"/>
      <name val="Arial"/>
      <family val="2"/>
    </font>
    <font>
      <b/>
      <sz val="7"/>
      <name val="Arial"/>
      <family val="2"/>
    </font>
    <font>
      <i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5" fillId="0" borderId="0"/>
    <xf numFmtId="0" fontId="1" fillId="0" borderId="0"/>
  </cellStyleXfs>
  <cellXfs count="29">
    <xf numFmtId="0" fontId="0" fillId="0" borderId="0" xfId="0"/>
    <xf numFmtId="0" fontId="5" fillId="0" borderId="0" xfId="3"/>
    <xf numFmtId="3" fontId="6" fillId="0" borderId="0" xfId="3" applyNumberFormat="1" applyFont="1" applyBorder="1"/>
    <xf numFmtId="3" fontId="7" fillId="0" borderId="0" xfId="3" applyNumberFormat="1" applyFont="1" applyBorder="1"/>
    <xf numFmtId="0" fontId="6" fillId="0" borderId="0" xfId="3" applyFont="1" applyBorder="1"/>
    <xf numFmtId="0" fontId="8" fillId="0" borderId="0" xfId="3" applyFont="1"/>
    <xf numFmtId="0" fontId="9" fillId="0" borderId="0" xfId="3" applyFont="1"/>
    <xf numFmtId="3" fontId="9" fillId="0" borderId="0" xfId="3" applyNumberFormat="1" applyFont="1"/>
    <xf numFmtId="0" fontId="9" fillId="0" borderId="0" xfId="3" quotePrefix="1" applyFont="1" applyAlignment="1">
      <alignment horizontal="left"/>
    </xf>
    <xf numFmtId="0" fontId="4" fillId="0" borderId="0" xfId="3" quotePrefix="1" applyFont="1" applyAlignment="1">
      <alignment horizontal="left"/>
    </xf>
    <xf numFmtId="0" fontId="4" fillId="0" borderId="0" xfId="3" applyFont="1"/>
    <xf numFmtId="0" fontId="6" fillId="0" borderId="0" xfId="3" applyFont="1" applyAlignment="1">
      <alignment horizontal="left"/>
    </xf>
    <xf numFmtId="0" fontId="11" fillId="0" borderId="0" xfId="3" applyFont="1"/>
    <xf numFmtId="3" fontId="8" fillId="0" borderId="0" xfId="3" applyNumberFormat="1" applyFont="1"/>
    <xf numFmtId="0" fontId="12" fillId="0" borderId="0" xfId="3" applyFont="1"/>
    <xf numFmtId="0" fontId="8" fillId="0" borderId="0" xfId="3" applyFont="1" applyAlignment="1">
      <alignment horizontal="right"/>
    </xf>
    <xf numFmtId="0" fontId="13" fillId="0" borderId="1" xfId="3" applyFont="1" applyBorder="1"/>
    <xf numFmtId="3" fontId="13" fillId="0" borderId="1" xfId="3" applyNumberFormat="1" applyFont="1" applyBorder="1"/>
    <xf numFmtId="3" fontId="13" fillId="0" borderId="1" xfId="3" applyNumberFormat="1" applyFont="1" applyBorder="1" applyAlignment="1">
      <alignment horizontal="right"/>
    </xf>
    <xf numFmtId="0" fontId="13" fillId="0" borderId="1" xfId="3" applyFont="1" applyBorder="1" applyAlignment="1">
      <alignment horizontal="right"/>
    </xf>
    <xf numFmtId="9" fontId="8" fillId="0" borderId="0" xfId="3" applyNumberFormat="1" applyFont="1"/>
    <xf numFmtId="0" fontId="8" fillId="0" borderId="0" xfId="3" applyNumberFormat="1" applyFont="1" applyAlignment="1">
      <alignment vertical="top" wrapText="1"/>
    </xf>
    <xf numFmtId="0" fontId="13" fillId="0" borderId="2" xfId="3" applyFont="1" applyBorder="1" applyAlignment="1">
      <alignment horizontal="right"/>
    </xf>
    <xf numFmtId="0" fontId="13" fillId="0" borderId="2" xfId="3" applyFont="1" applyBorder="1"/>
    <xf numFmtId="0" fontId="14" fillId="2" borderId="0" xfId="3" applyNumberFormat="1" applyFont="1" applyFill="1" applyAlignment="1">
      <alignment horizontal="left" wrapText="1"/>
    </xf>
    <xf numFmtId="0" fontId="14" fillId="2" borderId="0" xfId="3" applyFont="1" applyFill="1" applyAlignment="1">
      <alignment horizontal="right"/>
    </xf>
    <xf numFmtId="3" fontId="14" fillId="2" borderId="0" xfId="3" applyNumberFormat="1" applyFont="1" applyFill="1"/>
    <xf numFmtId="9" fontId="14" fillId="2" borderId="0" xfId="3" applyNumberFormat="1" applyFont="1" applyFill="1"/>
    <xf numFmtId="0" fontId="14" fillId="2" borderId="0" xfId="3" applyNumberFormat="1" applyFont="1" applyFill="1" applyAlignment="1">
      <alignment wrapText="1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>
    <pageSetUpPr fitToPage="1"/>
  </sheetPr>
  <dimension ref="A1:AH55"/>
  <sheetViews>
    <sheetView tabSelected="1" zoomScale="130" zoomScaleNormal="130" workbookViewId="0">
      <selection activeCell="G37" sqref="G37"/>
    </sheetView>
  </sheetViews>
  <sheetFormatPr defaultRowHeight="12.75"/>
  <cols>
    <col min="1" max="1" width="10.7109375" style="1" customWidth="1"/>
    <col min="2" max="17" width="5.28515625" style="1" customWidth="1"/>
    <col min="18" max="18" width="6.7109375" style="1" customWidth="1"/>
    <col min="19" max="19" width="5.28515625" style="1" customWidth="1"/>
    <col min="20" max="20" width="4.7109375" style="1" customWidth="1"/>
    <col min="21" max="22" width="4.5703125" style="1" customWidth="1"/>
    <col min="23" max="26" width="5" style="1" customWidth="1"/>
    <col min="27" max="27" width="4.5703125" style="1" customWidth="1"/>
    <col min="28" max="28" width="4.42578125" style="1" customWidth="1"/>
    <col min="29" max="29" width="5" style="1" customWidth="1"/>
    <col min="30" max="30" width="5.42578125" style="1" customWidth="1"/>
    <col min="31" max="32" width="5" style="1" customWidth="1"/>
    <col min="33" max="33" width="5.5703125" style="1" customWidth="1"/>
    <col min="34" max="34" width="3.85546875" style="1" customWidth="1"/>
    <col min="35" max="35" width="4.28515625" style="1" customWidth="1"/>
    <col min="36" max="16384" width="9.140625" style="1"/>
  </cols>
  <sheetData>
    <row r="1" spans="1:34" ht="24.75" customHeight="1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</row>
    <row r="2" spans="1:34">
      <c r="A2" s="11" t="s">
        <v>41</v>
      </c>
      <c r="B2" s="10"/>
      <c r="C2" s="10"/>
      <c r="D2" s="10"/>
      <c r="E2" s="10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 spans="1:34">
      <c r="A3" s="9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</row>
    <row r="4" spans="1:34" ht="8.25" customHeight="1" thickBo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34">
      <c r="A5" s="23" t="s">
        <v>40</v>
      </c>
      <c r="B5" s="23">
        <v>1984</v>
      </c>
      <c r="C5" s="23">
        <v>1985</v>
      </c>
      <c r="D5" s="23">
        <v>1986</v>
      </c>
      <c r="E5" s="23">
        <v>1987</v>
      </c>
      <c r="F5" s="23">
        <v>1988</v>
      </c>
      <c r="G5" s="23">
        <v>1989</v>
      </c>
      <c r="H5" s="23">
        <v>1990</v>
      </c>
      <c r="I5" s="23">
        <v>1991</v>
      </c>
      <c r="J5" s="23">
        <v>1992</v>
      </c>
      <c r="K5" s="23">
        <v>1993</v>
      </c>
      <c r="L5" s="23">
        <v>1994</v>
      </c>
      <c r="M5" s="23">
        <v>1995</v>
      </c>
      <c r="N5" s="23">
        <v>1996</v>
      </c>
      <c r="O5" s="23">
        <v>1997</v>
      </c>
      <c r="P5" s="23">
        <v>1998</v>
      </c>
      <c r="Q5" s="23">
        <v>1999</v>
      </c>
      <c r="R5" s="22" t="s">
        <v>39</v>
      </c>
      <c r="S5" s="22" t="s">
        <v>38</v>
      </c>
    </row>
    <row r="6" spans="1:34" ht="11.1" customHeight="1">
      <c r="A6" s="5" t="s">
        <v>37</v>
      </c>
      <c r="B6" s="15" t="s">
        <v>5</v>
      </c>
      <c r="C6" s="15" t="s">
        <v>5</v>
      </c>
      <c r="D6" s="15" t="s">
        <v>5</v>
      </c>
      <c r="E6" s="15" t="s">
        <v>5</v>
      </c>
      <c r="F6" s="5">
        <v>54</v>
      </c>
      <c r="G6" s="13">
        <v>5013</v>
      </c>
      <c r="H6" s="5">
        <v>355</v>
      </c>
      <c r="I6" s="5">
        <v>113</v>
      </c>
      <c r="J6" s="5">
        <v>194</v>
      </c>
      <c r="K6" s="5">
        <v>149</v>
      </c>
      <c r="L6" s="5">
        <v>24</v>
      </c>
      <c r="M6" s="5">
        <v>14</v>
      </c>
      <c r="N6" s="5">
        <v>15</v>
      </c>
      <c r="O6" s="5">
        <v>31</v>
      </c>
      <c r="P6" s="5">
        <v>17</v>
      </c>
      <c r="Q6" s="5">
        <v>11</v>
      </c>
      <c r="R6" s="13">
        <f t="shared" ref="R6:R33" si="0">SUM(B6:Q6)</f>
        <v>5990</v>
      </c>
      <c r="S6" s="20">
        <f>R6/$R$36</f>
        <v>1.6887939079367673E-2</v>
      </c>
    </row>
    <row r="7" spans="1:34" ht="22.5" customHeight="1">
      <c r="A7" s="21" t="s">
        <v>36</v>
      </c>
      <c r="B7" s="5">
        <v>269</v>
      </c>
      <c r="C7" s="5">
        <v>340</v>
      </c>
      <c r="D7" s="5">
        <v>348</v>
      </c>
      <c r="E7" s="5">
        <v>362</v>
      </c>
      <c r="F7" s="5">
        <v>614</v>
      </c>
      <c r="G7" s="13">
        <v>2184</v>
      </c>
      <c r="H7" s="13">
        <v>2276</v>
      </c>
      <c r="I7" s="13">
        <v>13226</v>
      </c>
      <c r="J7" s="13">
        <v>69396</v>
      </c>
      <c r="K7" s="13">
        <v>28816</v>
      </c>
      <c r="L7" s="13">
        <v>10593</v>
      </c>
      <c r="M7" s="13">
        <v>2355</v>
      </c>
      <c r="N7" s="13">
        <v>1034</v>
      </c>
      <c r="O7" s="13">
        <v>3088</v>
      </c>
      <c r="P7" s="13">
        <v>4862</v>
      </c>
      <c r="Q7" s="13">
        <v>2360</v>
      </c>
      <c r="R7" s="13">
        <f t="shared" si="0"/>
        <v>142123</v>
      </c>
      <c r="S7" s="20">
        <f>R7/$R$36</f>
        <v>0.40069525305124742</v>
      </c>
    </row>
    <row r="8" spans="1:34" ht="18.75" customHeight="1">
      <c r="A8" s="24" t="s">
        <v>44</v>
      </c>
      <c r="B8" s="25" t="s">
        <v>5</v>
      </c>
      <c r="C8" s="25" t="s">
        <v>5</v>
      </c>
      <c r="D8" s="25" t="s">
        <v>5</v>
      </c>
      <c r="E8" s="25" t="s">
        <v>5</v>
      </c>
      <c r="F8" s="25" t="s">
        <v>5</v>
      </c>
      <c r="G8" s="25" t="s">
        <v>5</v>
      </c>
      <c r="H8" s="25" t="s">
        <v>5</v>
      </c>
      <c r="I8" s="25" t="s">
        <v>5</v>
      </c>
      <c r="J8" s="26">
        <v>9658</v>
      </c>
      <c r="K8" s="26">
        <v>25110</v>
      </c>
      <c r="L8" s="26">
        <v>2649</v>
      </c>
      <c r="M8" s="26">
        <v>1059</v>
      </c>
      <c r="N8" s="26">
        <v>262</v>
      </c>
      <c r="O8" s="26">
        <v>742</v>
      </c>
      <c r="P8" s="26">
        <v>1331</v>
      </c>
      <c r="Q8" s="26">
        <v>486</v>
      </c>
      <c r="R8" s="26">
        <f t="shared" si="0"/>
        <v>41297</v>
      </c>
      <c r="S8" s="27">
        <f t="shared" ref="S8:S9" si="1">R8/$R$36</f>
        <v>0.11643092156271233</v>
      </c>
    </row>
    <row r="9" spans="1:34" ht="19.5" customHeight="1">
      <c r="A9" s="28" t="s">
        <v>42</v>
      </c>
      <c r="B9" s="25" t="s">
        <v>5</v>
      </c>
      <c r="C9" s="25" t="s">
        <v>5</v>
      </c>
      <c r="D9" s="25" t="s">
        <v>5</v>
      </c>
      <c r="E9" s="25" t="s">
        <v>5</v>
      </c>
      <c r="F9" s="25" t="s">
        <v>5</v>
      </c>
      <c r="G9" s="25" t="s">
        <v>5</v>
      </c>
      <c r="H9" s="25" t="s">
        <v>5</v>
      </c>
      <c r="I9" s="25" t="s">
        <v>5</v>
      </c>
      <c r="J9" s="26">
        <v>59359</v>
      </c>
      <c r="K9" s="26">
        <v>3339</v>
      </c>
      <c r="L9" s="26">
        <v>2742</v>
      </c>
      <c r="M9" s="26">
        <v>1012</v>
      </c>
      <c r="N9" s="26">
        <v>636</v>
      </c>
      <c r="O9" s="26">
        <v>2115</v>
      </c>
      <c r="P9" s="26">
        <v>3446</v>
      </c>
      <c r="Q9" s="26">
        <v>1812</v>
      </c>
      <c r="R9" s="26">
        <f t="shared" si="0"/>
        <v>74461</v>
      </c>
      <c r="S9" s="27">
        <f t="shared" si="1"/>
        <v>0.20993202534036667</v>
      </c>
    </row>
    <row r="10" spans="1:34" ht="11.1" customHeight="1">
      <c r="A10" s="5" t="s">
        <v>35</v>
      </c>
      <c r="B10" s="5">
        <v>919</v>
      </c>
      <c r="C10" s="5">
        <v>919</v>
      </c>
      <c r="D10" s="5">
        <v>604</v>
      </c>
      <c r="E10" s="5">
        <v>389</v>
      </c>
      <c r="F10" s="5">
        <v>609</v>
      </c>
      <c r="G10" s="5">
        <v>448</v>
      </c>
      <c r="H10" s="5">
        <v>273</v>
      </c>
      <c r="I10" s="13">
        <v>1465</v>
      </c>
      <c r="J10" s="5">
        <v>96</v>
      </c>
      <c r="K10" s="5">
        <v>40</v>
      </c>
      <c r="L10" s="5">
        <v>54</v>
      </c>
      <c r="M10" s="5">
        <v>84</v>
      </c>
      <c r="N10" s="5">
        <v>73</v>
      </c>
      <c r="O10" s="5">
        <v>179</v>
      </c>
      <c r="P10" s="5">
        <v>21</v>
      </c>
      <c r="Q10" s="5">
        <v>31</v>
      </c>
      <c r="R10" s="13">
        <f t="shared" si="0"/>
        <v>6204</v>
      </c>
      <c r="S10" s="20">
        <f t="shared" ref="S10:S33" si="2">R10/$R$36</f>
        <v>1.7491281143305018E-2</v>
      </c>
    </row>
    <row r="11" spans="1:34" ht="11.1" customHeight="1">
      <c r="A11" s="5" t="s">
        <v>34</v>
      </c>
      <c r="B11" s="5">
        <v>152</v>
      </c>
      <c r="C11" s="5">
        <v>399</v>
      </c>
      <c r="D11" s="5">
        <v>329</v>
      </c>
      <c r="E11" s="5">
        <v>610</v>
      </c>
      <c r="F11" s="5">
        <v>862</v>
      </c>
      <c r="G11" s="5">
        <v>827</v>
      </c>
      <c r="H11" s="13">
        <v>2721</v>
      </c>
      <c r="I11" s="5">
        <v>454</v>
      </c>
      <c r="J11" s="5">
        <v>514</v>
      </c>
      <c r="K11" s="5">
        <v>333</v>
      </c>
      <c r="L11" s="5">
        <v>252</v>
      </c>
      <c r="M11" s="5">
        <v>84</v>
      </c>
      <c r="N11" s="5">
        <v>54</v>
      </c>
      <c r="O11" s="5">
        <v>37</v>
      </c>
      <c r="P11" s="5">
        <v>22</v>
      </c>
      <c r="Q11" s="5">
        <v>45</v>
      </c>
      <c r="R11" s="13">
        <f t="shared" si="0"/>
        <v>7695</v>
      </c>
      <c r="S11" s="20">
        <f t="shared" si="2"/>
        <v>2.16949401027937E-2</v>
      </c>
    </row>
    <row r="12" spans="1:34" ht="11.1" customHeight="1">
      <c r="A12" s="5" t="s">
        <v>33</v>
      </c>
      <c r="B12" s="15" t="s">
        <v>5</v>
      </c>
      <c r="C12" s="15" t="s">
        <v>5</v>
      </c>
      <c r="D12" s="15" t="s">
        <v>5</v>
      </c>
      <c r="E12" s="15" t="s">
        <v>5</v>
      </c>
      <c r="F12" s="15" t="s">
        <v>5</v>
      </c>
      <c r="G12" s="15" t="s">
        <v>5</v>
      </c>
      <c r="H12" s="15" t="s">
        <v>5</v>
      </c>
      <c r="I12" s="15" t="s">
        <v>5</v>
      </c>
      <c r="J12" s="5">
        <v>331</v>
      </c>
      <c r="K12" s="5">
        <v>274</v>
      </c>
      <c r="L12" s="5">
        <v>254</v>
      </c>
      <c r="M12" s="5">
        <v>315</v>
      </c>
      <c r="N12" s="5">
        <v>203</v>
      </c>
      <c r="O12" s="5">
        <v>231</v>
      </c>
      <c r="P12" s="5">
        <v>229</v>
      </c>
      <c r="Q12" s="5">
        <v>449</v>
      </c>
      <c r="R12" s="13">
        <f t="shared" si="0"/>
        <v>2286</v>
      </c>
      <c r="S12" s="20">
        <f t="shared" si="2"/>
        <v>6.44504653346152E-3</v>
      </c>
    </row>
    <row r="13" spans="1:34" ht="11.1" customHeight="1">
      <c r="A13" s="5" t="s">
        <v>13</v>
      </c>
      <c r="B13" s="15">
        <v>861</v>
      </c>
      <c r="C13" s="15">
        <v>404</v>
      </c>
      <c r="D13" s="15">
        <v>317</v>
      </c>
      <c r="E13" s="15">
        <v>387</v>
      </c>
      <c r="F13" s="15">
        <v>869</v>
      </c>
      <c r="G13" s="15">
        <v>1259</v>
      </c>
      <c r="H13" s="15">
        <v>2106</v>
      </c>
      <c r="I13" s="15">
        <v>362</v>
      </c>
      <c r="J13" s="5">
        <v>384</v>
      </c>
      <c r="K13" s="5">
        <v>256</v>
      </c>
      <c r="L13" s="5">
        <v>305</v>
      </c>
      <c r="M13" s="5">
        <v>269</v>
      </c>
      <c r="N13" s="5">
        <v>186</v>
      </c>
      <c r="O13" s="5">
        <v>208</v>
      </c>
      <c r="P13" s="5">
        <v>280</v>
      </c>
      <c r="Q13" s="5">
        <v>220</v>
      </c>
      <c r="R13" s="13">
        <f t="shared" si="0"/>
        <v>8673</v>
      </c>
      <c r="S13" s="20">
        <f t="shared" si="2"/>
        <v>2.4452269722096135E-2</v>
      </c>
    </row>
    <row r="14" spans="1:34" ht="11.1" customHeight="1">
      <c r="A14" s="5" t="s">
        <v>32</v>
      </c>
      <c r="B14" s="15"/>
      <c r="C14" s="15"/>
      <c r="D14" s="15"/>
      <c r="E14" s="15"/>
      <c r="F14" s="15"/>
      <c r="G14" s="15"/>
      <c r="H14" s="15"/>
      <c r="I14" s="15"/>
      <c r="J14" s="5"/>
      <c r="K14" s="5"/>
      <c r="L14" s="5"/>
      <c r="M14" s="5">
        <v>15</v>
      </c>
      <c r="N14" s="5">
        <v>33</v>
      </c>
      <c r="O14" s="5">
        <v>21</v>
      </c>
      <c r="P14" s="5">
        <v>27</v>
      </c>
      <c r="Q14" s="5">
        <v>73</v>
      </c>
      <c r="R14" s="13">
        <f t="shared" si="0"/>
        <v>169</v>
      </c>
      <c r="S14" s="20">
        <f t="shared" si="2"/>
        <v>4.7647106918416313E-4</v>
      </c>
    </row>
    <row r="15" spans="1:34" ht="11.1" customHeight="1">
      <c r="A15" s="5" t="s">
        <v>31</v>
      </c>
      <c r="B15" s="5">
        <v>227</v>
      </c>
      <c r="C15" s="5">
        <v>530</v>
      </c>
      <c r="D15" s="5">
        <v>953</v>
      </c>
      <c r="E15" s="13">
        <v>1245</v>
      </c>
      <c r="F15" s="13">
        <v>1090</v>
      </c>
      <c r="G15" s="13">
        <v>2111</v>
      </c>
      <c r="H15" s="13">
        <v>2028</v>
      </c>
      <c r="I15" s="5">
        <v>495</v>
      </c>
      <c r="J15" s="5">
        <v>172</v>
      </c>
      <c r="K15" s="5">
        <v>81</v>
      </c>
      <c r="L15" s="5">
        <v>45</v>
      </c>
      <c r="M15" s="5">
        <v>31</v>
      </c>
      <c r="N15" s="5">
        <v>58</v>
      </c>
      <c r="O15" s="5">
        <v>62</v>
      </c>
      <c r="P15" s="5">
        <v>50</v>
      </c>
      <c r="Q15" s="5">
        <v>63</v>
      </c>
      <c r="R15" s="13">
        <f t="shared" si="0"/>
        <v>9241</v>
      </c>
      <c r="S15" s="20">
        <f t="shared" si="2"/>
        <v>2.6053663611425155E-2</v>
      </c>
    </row>
    <row r="16" spans="1:34" ht="11.1" customHeight="1">
      <c r="A16" s="5" t="s">
        <v>30</v>
      </c>
      <c r="B16" s="15" t="s">
        <v>5</v>
      </c>
      <c r="C16" s="15" t="s">
        <v>5</v>
      </c>
      <c r="D16" s="15" t="s">
        <v>5</v>
      </c>
      <c r="E16" s="15" t="s">
        <v>5</v>
      </c>
      <c r="F16" s="5">
        <v>109</v>
      </c>
      <c r="G16" s="5">
        <v>865</v>
      </c>
      <c r="H16" s="13">
        <v>2391</v>
      </c>
      <c r="I16" s="13">
        <v>1355</v>
      </c>
      <c r="J16" s="13">
        <v>2699</v>
      </c>
      <c r="K16" s="5">
        <v>738</v>
      </c>
      <c r="L16" s="5">
        <v>934</v>
      </c>
      <c r="M16" s="5">
        <v>869</v>
      </c>
      <c r="N16" s="5">
        <v>434</v>
      </c>
      <c r="O16" s="5">
        <v>364</v>
      </c>
      <c r="P16" s="5">
        <v>228</v>
      </c>
      <c r="Q16" s="5">
        <v>289</v>
      </c>
      <c r="R16" s="13">
        <f t="shared" si="0"/>
        <v>11275</v>
      </c>
      <c r="S16" s="20">
        <f t="shared" si="2"/>
        <v>3.1788232574268868E-2</v>
      </c>
    </row>
    <row r="17" spans="1:19" ht="11.1" customHeight="1">
      <c r="A17" s="5" t="s">
        <v>28</v>
      </c>
      <c r="B17" s="15" t="s">
        <v>5</v>
      </c>
      <c r="C17" s="15" t="s">
        <v>5</v>
      </c>
      <c r="D17" s="15" t="s">
        <v>5</v>
      </c>
      <c r="E17" s="15" t="s">
        <v>5</v>
      </c>
      <c r="F17" s="5" t="s">
        <v>5</v>
      </c>
      <c r="G17" s="5">
        <v>16</v>
      </c>
      <c r="H17" s="13">
        <v>27</v>
      </c>
      <c r="I17" s="13">
        <v>52</v>
      </c>
      <c r="J17" s="13">
        <v>38</v>
      </c>
      <c r="K17" s="5">
        <v>286</v>
      </c>
      <c r="L17" s="5">
        <v>162</v>
      </c>
      <c r="M17" s="5">
        <v>9</v>
      </c>
      <c r="N17" s="5">
        <v>5</v>
      </c>
      <c r="O17" s="5">
        <v>3</v>
      </c>
      <c r="P17" s="5">
        <v>2</v>
      </c>
      <c r="Q17" s="5" t="s">
        <v>27</v>
      </c>
      <c r="R17" s="13">
        <f t="shared" si="0"/>
        <v>600</v>
      </c>
      <c r="S17" s="20">
        <f t="shared" si="2"/>
        <v>1.6916132633757271E-3</v>
      </c>
    </row>
    <row r="18" spans="1:19" ht="11.1" customHeight="1">
      <c r="A18" s="5" t="s">
        <v>29</v>
      </c>
      <c r="B18" s="5">
        <v>84</v>
      </c>
      <c r="C18" s="5">
        <v>136</v>
      </c>
      <c r="D18" s="5">
        <v>64</v>
      </c>
      <c r="E18" s="15" t="s">
        <v>5</v>
      </c>
      <c r="F18" s="5">
        <v>87</v>
      </c>
      <c r="G18" s="5">
        <v>126</v>
      </c>
      <c r="H18" s="5">
        <v>148</v>
      </c>
      <c r="I18" s="5">
        <v>223</v>
      </c>
      <c r="J18" s="5">
        <v>476</v>
      </c>
      <c r="K18" s="5">
        <v>469</v>
      </c>
      <c r="L18" s="5">
        <v>104</v>
      </c>
      <c r="M18" s="5">
        <v>18</v>
      </c>
      <c r="N18" s="5">
        <v>6</v>
      </c>
      <c r="O18" s="5">
        <v>16</v>
      </c>
      <c r="P18" s="5">
        <v>7</v>
      </c>
      <c r="Q18" s="5">
        <v>3</v>
      </c>
      <c r="R18" s="13">
        <f t="shared" si="0"/>
        <v>1967</v>
      </c>
      <c r="S18" s="20">
        <f t="shared" si="2"/>
        <v>5.545672148433425E-3</v>
      </c>
    </row>
    <row r="19" spans="1:19" ht="11.1" customHeight="1">
      <c r="A19" s="5" t="s">
        <v>25</v>
      </c>
      <c r="B19" s="5">
        <v>653</v>
      </c>
      <c r="C19" s="13">
        <v>1629</v>
      </c>
      <c r="D19" s="13">
        <v>1825</v>
      </c>
      <c r="E19" s="13">
        <v>4033</v>
      </c>
      <c r="F19" s="13">
        <v>3384</v>
      </c>
      <c r="G19" s="5">
        <v>153</v>
      </c>
      <c r="H19" s="5">
        <v>30</v>
      </c>
      <c r="I19" s="5">
        <v>113</v>
      </c>
      <c r="J19" s="5">
        <v>98</v>
      </c>
      <c r="K19" s="5">
        <v>22</v>
      </c>
      <c r="L19" s="5">
        <v>14</v>
      </c>
      <c r="M19" s="5">
        <v>35</v>
      </c>
      <c r="N19" s="5">
        <v>33</v>
      </c>
      <c r="O19" s="5">
        <v>24</v>
      </c>
      <c r="P19" s="5">
        <v>21</v>
      </c>
      <c r="Q19" s="5">
        <v>16</v>
      </c>
      <c r="R19" s="13">
        <f t="shared" si="0"/>
        <v>12083</v>
      </c>
      <c r="S19" s="20">
        <f t="shared" si="2"/>
        <v>3.4066271768948185E-2</v>
      </c>
    </row>
    <row r="20" spans="1:19" ht="11.1" customHeight="1">
      <c r="A20" s="5" t="s">
        <v>26</v>
      </c>
      <c r="B20" s="15" t="s">
        <v>5</v>
      </c>
      <c r="C20" s="15" t="s">
        <v>5</v>
      </c>
      <c r="D20" s="15" t="s">
        <v>5</v>
      </c>
      <c r="E20" s="15" t="s">
        <v>5</v>
      </c>
      <c r="F20" s="5">
        <v>2</v>
      </c>
      <c r="G20" s="5">
        <v>2</v>
      </c>
      <c r="H20" s="5">
        <v>11</v>
      </c>
      <c r="I20" s="5">
        <v>66</v>
      </c>
      <c r="J20" s="5">
        <v>145</v>
      </c>
      <c r="K20" s="5">
        <v>208</v>
      </c>
      <c r="L20" s="13">
        <v>1150</v>
      </c>
      <c r="M20" s="5">
        <v>277</v>
      </c>
      <c r="N20" s="5">
        <v>11</v>
      </c>
      <c r="O20" s="5">
        <v>8</v>
      </c>
      <c r="P20" s="5">
        <v>9</v>
      </c>
      <c r="Q20" s="5">
        <v>23</v>
      </c>
      <c r="R20" s="13">
        <f t="shared" si="0"/>
        <v>1912</v>
      </c>
      <c r="S20" s="20">
        <f t="shared" si="2"/>
        <v>5.3906075992906505E-3</v>
      </c>
    </row>
    <row r="21" spans="1:19" ht="11.1" customHeight="1">
      <c r="A21" s="5" t="s">
        <v>24</v>
      </c>
      <c r="B21" s="15" t="s">
        <v>5</v>
      </c>
      <c r="C21" s="15" t="s">
        <v>5</v>
      </c>
      <c r="D21" s="15" t="s">
        <v>5</v>
      </c>
      <c r="E21" s="15" t="s">
        <v>5</v>
      </c>
      <c r="F21" s="5">
        <v>76</v>
      </c>
      <c r="G21" s="5">
        <v>252</v>
      </c>
      <c r="H21" s="5">
        <v>293</v>
      </c>
      <c r="I21" s="5">
        <v>532</v>
      </c>
      <c r="J21" s="5">
        <v>787</v>
      </c>
      <c r="K21" s="5">
        <v>462</v>
      </c>
      <c r="L21" s="5">
        <v>309</v>
      </c>
      <c r="M21" s="5">
        <v>354</v>
      </c>
      <c r="N21" s="5">
        <v>109</v>
      </c>
      <c r="O21" s="5">
        <v>36</v>
      </c>
      <c r="P21" s="5">
        <v>45</v>
      </c>
      <c r="Q21" s="5">
        <v>51</v>
      </c>
      <c r="R21" s="13">
        <f t="shared" si="0"/>
        <v>3306</v>
      </c>
      <c r="S21" s="20">
        <f t="shared" si="2"/>
        <v>9.3207890812002561E-3</v>
      </c>
    </row>
    <row r="22" spans="1:19" ht="11.1" customHeight="1">
      <c r="A22" s="5" t="s">
        <v>23</v>
      </c>
      <c r="B22" s="15" t="s">
        <v>5</v>
      </c>
      <c r="C22" s="15" t="s">
        <v>5</v>
      </c>
      <c r="D22" s="5">
        <v>38</v>
      </c>
      <c r="E22" s="5">
        <v>14</v>
      </c>
      <c r="F22" s="5">
        <v>54</v>
      </c>
      <c r="G22" s="5">
        <v>150</v>
      </c>
      <c r="H22" s="5">
        <v>166</v>
      </c>
      <c r="I22" s="5">
        <v>73</v>
      </c>
      <c r="J22" s="5">
        <v>106</v>
      </c>
      <c r="K22" s="5">
        <v>60</v>
      </c>
      <c r="L22" s="5">
        <v>304</v>
      </c>
      <c r="M22" s="5">
        <v>324</v>
      </c>
      <c r="N22" s="5">
        <v>148</v>
      </c>
      <c r="O22" s="5">
        <v>176</v>
      </c>
      <c r="P22" s="5">
        <v>330</v>
      </c>
      <c r="Q22" s="5">
        <v>351</v>
      </c>
      <c r="R22" s="13">
        <f t="shared" si="0"/>
        <v>2294</v>
      </c>
      <c r="S22" s="20">
        <f t="shared" si="2"/>
        <v>6.4676013769731965E-3</v>
      </c>
    </row>
    <row r="23" spans="1:19" ht="11.1" customHeight="1">
      <c r="A23" s="5" t="s">
        <v>22</v>
      </c>
      <c r="B23" s="5">
        <v>340</v>
      </c>
      <c r="C23" s="5">
        <v>65</v>
      </c>
      <c r="D23" s="5">
        <v>60</v>
      </c>
      <c r="E23" s="5">
        <v>67</v>
      </c>
      <c r="F23" s="5">
        <v>258</v>
      </c>
      <c r="G23" s="5">
        <v>233</v>
      </c>
      <c r="H23" s="5">
        <v>247</v>
      </c>
      <c r="I23" s="5">
        <v>201</v>
      </c>
      <c r="J23" s="5">
        <v>291</v>
      </c>
      <c r="K23" s="5">
        <v>160</v>
      </c>
      <c r="L23" s="5">
        <v>102</v>
      </c>
      <c r="M23" s="5">
        <v>92</v>
      </c>
      <c r="N23" s="5">
        <v>32</v>
      </c>
      <c r="O23" s="5">
        <v>55</v>
      </c>
      <c r="P23" s="5">
        <v>63</v>
      </c>
      <c r="Q23" s="5">
        <v>67</v>
      </c>
      <c r="R23" s="13">
        <f t="shared" si="0"/>
        <v>2333</v>
      </c>
      <c r="S23" s="20">
        <f t="shared" si="2"/>
        <v>6.577556239092619E-3</v>
      </c>
    </row>
    <row r="24" spans="1:19" ht="11.1" customHeight="1">
      <c r="A24" s="5" t="s">
        <v>21</v>
      </c>
      <c r="B24" s="5">
        <v>113</v>
      </c>
      <c r="C24" s="5">
        <v>92</v>
      </c>
      <c r="D24" s="5">
        <v>45</v>
      </c>
      <c r="E24" s="5">
        <v>30</v>
      </c>
      <c r="F24" s="5">
        <v>77</v>
      </c>
      <c r="G24" s="5">
        <v>121</v>
      </c>
      <c r="H24" s="5">
        <v>113</v>
      </c>
      <c r="I24" s="5">
        <v>62</v>
      </c>
      <c r="J24" s="5">
        <v>108</v>
      </c>
      <c r="K24" s="5">
        <v>84</v>
      </c>
      <c r="L24" s="5">
        <v>34</v>
      </c>
      <c r="M24" s="5">
        <v>49</v>
      </c>
      <c r="N24" s="5">
        <v>28</v>
      </c>
      <c r="O24" s="5">
        <v>24</v>
      </c>
      <c r="P24" s="5">
        <v>20</v>
      </c>
      <c r="Q24" s="5">
        <v>39</v>
      </c>
      <c r="R24" s="13">
        <f t="shared" si="0"/>
        <v>1039</v>
      </c>
      <c r="S24" s="20">
        <f t="shared" si="2"/>
        <v>2.9293103010789674E-3</v>
      </c>
    </row>
    <row r="25" spans="1:19" ht="11.1" customHeight="1">
      <c r="A25" s="5" t="s">
        <v>20</v>
      </c>
      <c r="B25" s="13">
        <v>1177</v>
      </c>
      <c r="C25" s="13">
        <v>1195</v>
      </c>
      <c r="D25" s="5">
        <v>290</v>
      </c>
      <c r="E25" s="5">
        <v>673</v>
      </c>
      <c r="F25" s="13">
        <v>1147</v>
      </c>
      <c r="G25" s="13">
        <v>1909</v>
      </c>
      <c r="H25" s="13">
        <v>1956</v>
      </c>
      <c r="I25" s="13">
        <v>2236</v>
      </c>
      <c r="J25" s="13">
        <v>3220</v>
      </c>
      <c r="K25" s="13">
        <v>2323</v>
      </c>
      <c r="L25" s="13">
        <v>1668</v>
      </c>
      <c r="M25" s="13">
        <v>1783</v>
      </c>
      <c r="N25" s="13">
        <v>1557</v>
      </c>
      <c r="O25" s="13">
        <v>3057</v>
      </c>
      <c r="P25" s="13">
        <v>3843</v>
      </c>
      <c r="Q25" s="13">
        <v>3576</v>
      </c>
      <c r="R25" s="13">
        <f t="shared" si="0"/>
        <v>31610</v>
      </c>
      <c r="S25" s="20">
        <f t="shared" si="2"/>
        <v>8.9119825425511223E-2</v>
      </c>
    </row>
    <row r="26" spans="1:19" ht="11.1" customHeight="1">
      <c r="A26" s="5" t="s">
        <v>19</v>
      </c>
      <c r="B26" s="13">
        <v>1723</v>
      </c>
      <c r="C26" s="13">
        <v>4524</v>
      </c>
      <c r="D26" s="13">
        <v>6282</v>
      </c>
      <c r="E26" s="13">
        <v>5477</v>
      </c>
      <c r="F26" s="13">
        <v>5022</v>
      </c>
      <c r="G26" s="13">
        <v>4573</v>
      </c>
      <c r="H26" s="13">
        <v>4323</v>
      </c>
      <c r="I26" s="13">
        <v>1266</v>
      </c>
      <c r="J26" s="5">
        <v>753</v>
      </c>
      <c r="K26" s="5">
        <v>339</v>
      </c>
      <c r="L26" s="5">
        <v>382</v>
      </c>
      <c r="M26" s="5">
        <v>451</v>
      </c>
      <c r="N26" s="5">
        <v>401</v>
      </c>
      <c r="O26" s="5">
        <v>356</v>
      </c>
      <c r="P26" s="5">
        <v>613</v>
      </c>
      <c r="Q26" s="5">
        <v>854</v>
      </c>
      <c r="R26" s="13">
        <f t="shared" si="0"/>
        <v>37339</v>
      </c>
      <c r="S26" s="20">
        <f t="shared" si="2"/>
        <v>0.10527191273531045</v>
      </c>
    </row>
    <row r="27" spans="1:19" ht="11.1" customHeight="1">
      <c r="A27" s="5" t="s">
        <v>18</v>
      </c>
      <c r="B27" s="15" t="s">
        <v>5</v>
      </c>
      <c r="C27" s="15" t="s">
        <v>5</v>
      </c>
      <c r="D27" s="5">
        <v>3</v>
      </c>
      <c r="E27" s="5">
        <v>2</v>
      </c>
      <c r="F27" s="5">
        <v>16</v>
      </c>
      <c r="G27" s="5">
        <v>103</v>
      </c>
      <c r="H27" s="5">
        <v>74</v>
      </c>
      <c r="I27" s="5">
        <v>60</v>
      </c>
      <c r="J27" s="5">
        <v>26</v>
      </c>
      <c r="K27" s="5">
        <v>32</v>
      </c>
      <c r="L27" s="5">
        <v>47</v>
      </c>
      <c r="M27" s="5">
        <v>39</v>
      </c>
      <c r="N27" s="5">
        <v>40</v>
      </c>
      <c r="O27" s="5">
        <v>50</v>
      </c>
      <c r="P27" s="5">
        <v>19</v>
      </c>
      <c r="Q27" s="5">
        <v>43</v>
      </c>
      <c r="R27" s="13">
        <f t="shared" si="0"/>
        <v>554</v>
      </c>
      <c r="S27" s="20">
        <f t="shared" si="2"/>
        <v>1.5619229131835879E-3</v>
      </c>
    </row>
    <row r="28" spans="1:19" ht="11.1" customHeight="1">
      <c r="A28" s="5" t="s">
        <v>17</v>
      </c>
      <c r="B28" s="13">
        <v>1630</v>
      </c>
      <c r="C28" s="5">
        <v>995</v>
      </c>
      <c r="D28" s="5">
        <v>439</v>
      </c>
      <c r="E28" s="5">
        <v>617</v>
      </c>
      <c r="F28" s="5">
        <v>760</v>
      </c>
      <c r="G28" s="13">
        <v>3129</v>
      </c>
      <c r="H28" s="13">
        <v>3569</v>
      </c>
      <c r="I28" s="5">
        <v>340</v>
      </c>
      <c r="J28" s="5">
        <v>238</v>
      </c>
      <c r="K28" s="5">
        <v>94</v>
      </c>
      <c r="L28" s="5">
        <v>170</v>
      </c>
      <c r="M28" s="5">
        <v>56</v>
      </c>
      <c r="N28" s="5">
        <v>44</v>
      </c>
      <c r="O28" s="5">
        <v>75</v>
      </c>
      <c r="P28" s="5">
        <v>125</v>
      </c>
      <c r="Q28" s="5">
        <v>176</v>
      </c>
      <c r="R28" s="13">
        <f t="shared" si="0"/>
        <v>12457</v>
      </c>
      <c r="S28" s="20">
        <f t="shared" si="2"/>
        <v>3.5120710703119055E-2</v>
      </c>
    </row>
    <row r="29" spans="1:19" ht="11.1" customHeight="1">
      <c r="A29" s="5" t="s">
        <v>16</v>
      </c>
      <c r="B29" s="5">
        <v>407</v>
      </c>
      <c r="C29" s="5">
        <v>332</v>
      </c>
      <c r="D29" s="5">
        <v>22</v>
      </c>
      <c r="E29" s="5">
        <v>43</v>
      </c>
      <c r="F29" s="5">
        <v>89</v>
      </c>
      <c r="G29" s="5">
        <v>100</v>
      </c>
      <c r="H29" s="5">
        <v>80</v>
      </c>
      <c r="I29" s="5">
        <v>74</v>
      </c>
      <c r="J29" s="5">
        <v>38</v>
      </c>
      <c r="K29" s="5">
        <v>47</v>
      </c>
      <c r="L29" s="5">
        <v>71</v>
      </c>
      <c r="M29" s="5">
        <v>81</v>
      </c>
      <c r="N29" s="5">
        <v>34</v>
      </c>
      <c r="O29" s="5">
        <v>67</v>
      </c>
      <c r="P29" s="5">
        <v>122</v>
      </c>
      <c r="Q29" s="5">
        <v>212</v>
      </c>
      <c r="R29" s="13">
        <f t="shared" si="0"/>
        <v>1819</v>
      </c>
      <c r="S29" s="20">
        <f t="shared" si="2"/>
        <v>5.1284075434674123E-3</v>
      </c>
    </row>
    <row r="30" spans="1:19" ht="11.1" customHeight="1">
      <c r="A30" s="5" t="s">
        <v>15</v>
      </c>
      <c r="B30" s="15" t="s">
        <v>5</v>
      </c>
      <c r="C30" s="15" t="s">
        <v>5</v>
      </c>
      <c r="D30" s="15" t="s">
        <v>5</v>
      </c>
      <c r="E30" s="15" t="s">
        <v>5</v>
      </c>
      <c r="F30" s="5">
        <v>42</v>
      </c>
      <c r="G30" s="5">
        <v>92</v>
      </c>
      <c r="H30" s="5">
        <v>182</v>
      </c>
      <c r="I30" s="5">
        <v>228</v>
      </c>
      <c r="J30" s="5">
        <v>503</v>
      </c>
      <c r="K30" s="5">
        <v>253</v>
      </c>
      <c r="L30" s="5">
        <v>66</v>
      </c>
      <c r="M30" s="5">
        <v>54</v>
      </c>
      <c r="N30" s="5">
        <v>42</v>
      </c>
      <c r="O30" s="5">
        <v>34</v>
      </c>
      <c r="P30" s="5">
        <v>41</v>
      </c>
      <c r="Q30" s="5">
        <v>25</v>
      </c>
      <c r="R30" s="13">
        <f t="shared" si="0"/>
        <v>1562</v>
      </c>
      <c r="S30" s="20">
        <f t="shared" si="2"/>
        <v>4.4038331956548094E-3</v>
      </c>
    </row>
    <row r="31" spans="1:19" ht="11.1" customHeight="1">
      <c r="A31" s="5" t="s">
        <v>14</v>
      </c>
      <c r="B31" s="5">
        <v>174</v>
      </c>
      <c r="C31" s="5">
        <v>178</v>
      </c>
      <c r="D31" s="5">
        <v>211</v>
      </c>
      <c r="E31" s="5">
        <v>311</v>
      </c>
      <c r="F31" s="5">
        <v>363</v>
      </c>
      <c r="G31" s="5">
        <v>915</v>
      </c>
      <c r="H31" s="13">
        <v>1175</v>
      </c>
      <c r="I31" s="5">
        <v>313</v>
      </c>
      <c r="J31" s="5">
        <v>298</v>
      </c>
      <c r="K31" s="5">
        <v>134</v>
      </c>
      <c r="L31" s="5">
        <v>72</v>
      </c>
      <c r="M31" s="5">
        <v>134</v>
      </c>
      <c r="N31" s="5">
        <v>102</v>
      </c>
      <c r="O31" s="5">
        <v>131</v>
      </c>
      <c r="P31" s="5">
        <v>226</v>
      </c>
      <c r="Q31" s="5">
        <v>307</v>
      </c>
      <c r="R31" s="13">
        <f t="shared" si="0"/>
        <v>5044</v>
      </c>
      <c r="S31" s="20">
        <f t="shared" si="2"/>
        <v>1.4220828834111946E-2</v>
      </c>
    </row>
    <row r="32" spans="1:19" ht="11.1" customHeight="1">
      <c r="A32" s="5" t="s">
        <v>12</v>
      </c>
      <c r="B32" s="13">
        <v>1249</v>
      </c>
      <c r="C32" s="5">
        <v>974</v>
      </c>
      <c r="D32" s="5">
        <v>291</v>
      </c>
      <c r="E32" s="5">
        <v>629</v>
      </c>
      <c r="F32" s="13">
        <v>1453</v>
      </c>
      <c r="G32" s="13">
        <v>2005</v>
      </c>
      <c r="H32" s="13">
        <v>2106</v>
      </c>
      <c r="I32" s="5">
        <v>605</v>
      </c>
      <c r="J32" s="5">
        <v>537</v>
      </c>
      <c r="K32" s="5">
        <v>264</v>
      </c>
      <c r="L32" s="5">
        <v>240</v>
      </c>
      <c r="M32" s="5">
        <v>204</v>
      </c>
      <c r="N32" s="5">
        <v>136</v>
      </c>
      <c r="O32" s="5">
        <v>203</v>
      </c>
      <c r="P32" s="5">
        <v>289</v>
      </c>
      <c r="Q32" s="5">
        <v>349</v>
      </c>
      <c r="R32" s="13">
        <f t="shared" si="0"/>
        <v>11534</v>
      </c>
      <c r="S32" s="20">
        <f t="shared" si="2"/>
        <v>3.2518445632959393E-2</v>
      </c>
    </row>
    <row r="33" spans="1:34" ht="11.1" customHeight="1">
      <c r="A33" s="5" t="s">
        <v>0</v>
      </c>
      <c r="B33" s="13">
        <v>761</v>
      </c>
      <c r="C33" s="13">
        <v>428</v>
      </c>
      <c r="D33" s="13">
        <v>1041</v>
      </c>
      <c r="E33" s="13">
        <v>3225</v>
      </c>
      <c r="F33" s="13">
        <v>2558</v>
      </c>
      <c r="G33" s="13">
        <v>3749</v>
      </c>
      <c r="H33" s="13">
        <v>2770</v>
      </c>
      <c r="I33" s="13">
        <v>3437</v>
      </c>
      <c r="J33" s="13">
        <v>2570</v>
      </c>
      <c r="K33" s="13">
        <v>1657</v>
      </c>
      <c r="L33" s="13">
        <v>1284</v>
      </c>
      <c r="M33" s="13">
        <v>1051</v>
      </c>
      <c r="N33" s="13">
        <v>935</v>
      </c>
      <c r="O33" s="13">
        <v>1126</v>
      </c>
      <c r="P33" s="13">
        <v>1333</v>
      </c>
      <c r="Q33" s="13">
        <v>1598</v>
      </c>
      <c r="R33" s="13">
        <f t="shared" si="0"/>
        <v>29523</v>
      </c>
      <c r="S33" s="20">
        <f t="shared" si="2"/>
        <v>8.3235830624402651E-2</v>
      </c>
    </row>
    <row r="34" spans="1:34" ht="11.1" customHeight="1">
      <c r="A34" s="5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20"/>
    </row>
    <row r="35" spans="1:34" ht="11.1" customHeight="1">
      <c r="A35" s="5"/>
      <c r="B35" s="13">
        <v>10739</v>
      </c>
      <c r="C35" s="13">
        <v>13140</v>
      </c>
      <c r="D35" s="13">
        <v>13162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1:34" ht="11.1" customHeight="1" thickBot="1">
      <c r="A36" s="16" t="s">
        <v>11</v>
      </c>
      <c r="B36" s="19" t="s">
        <v>10</v>
      </c>
      <c r="C36" s="19" t="s">
        <v>9</v>
      </c>
      <c r="D36" s="18" t="s">
        <v>8</v>
      </c>
      <c r="E36" s="17">
        <v>18114</v>
      </c>
      <c r="F36" s="17">
        <v>19595</v>
      </c>
      <c r="G36" s="17">
        <v>30335</v>
      </c>
      <c r="H36" s="17">
        <v>29420</v>
      </c>
      <c r="I36" s="17">
        <v>27351</v>
      </c>
      <c r="J36" s="17">
        <v>84018</v>
      </c>
      <c r="K36" s="17">
        <v>37581</v>
      </c>
      <c r="L36" s="17">
        <v>18640</v>
      </c>
      <c r="M36" s="17">
        <v>9047</v>
      </c>
      <c r="N36" s="17">
        <v>5753</v>
      </c>
      <c r="O36" s="17">
        <v>9662</v>
      </c>
      <c r="P36" s="17">
        <v>12844</v>
      </c>
      <c r="Q36" s="17">
        <v>11231</v>
      </c>
      <c r="R36" s="17">
        <f>SUM(E36:Q36)+12000+14500+14600</f>
        <v>354691</v>
      </c>
      <c r="S36" s="16">
        <v>100</v>
      </c>
    </row>
    <row r="37" spans="1:34" ht="11.1" customHeight="1">
      <c r="A37" s="5" t="s">
        <v>7</v>
      </c>
      <c r="B37" s="15" t="s">
        <v>5</v>
      </c>
      <c r="C37" s="15" t="s">
        <v>5</v>
      </c>
      <c r="D37" s="15" t="s">
        <v>5</v>
      </c>
      <c r="E37" s="15" t="s">
        <v>5</v>
      </c>
      <c r="F37" s="15" t="s">
        <v>5</v>
      </c>
      <c r="G37" s="15" t="s">
        <v>5</v>
      </c>
      <c r="H37" s="15" t="s">
        <v>5</v>
      </c>
      <c r="I37" s="15" t="s">
        <v>5</v>
      </c>
      <c r="J37" s="15" t="s">
        <v>5</v>
      </c>
      <c r="K37" s="15" t="s">
        <v>5</v>
      </c>
      <c r="L37" s="15" t="s">
        <v>5</v>
      </c>
      <c r="M37" s="13">
        <v>3532</v>
      </c>
      <c r="N37" s="13">
        <v>2178</v>
      </c>
      <c r="O37" s="13">
        <v>3643</v>
      </c>
      <c r="P37" s="13">
        <v>4843</v>
      </c>
      <c r="Q37" s="13">
        <v>4139</v>
      </c>
      <c r="R37" s="5"/>
      <c r="S37" s="5"/>
    </row>
    <row r="38" spans="1:34" ht="11.1" customHeight="1">
      <c r="A38" s="5" t="s">
        <v>6</v>
      </c>
      <c r="B38" s="15" t="s">
        <v>5</v>
      </c>
      <c r="C38" s="15" t="s">
        <v>5</v>
      </c>
      <c r="D38" s="15" t="s">
        <v>5</v>
      </c>
      <c r="E38" s="15" t="s">
        <v>5</v>
      </c>
      <c r="F38" s="15" t="s">
        <v>5</v>
      </c>
      <c r="G38" s="15" t="s">
        <v>5</v>
      </c>
      <c r="H38" s="15" t="s">
        <v>5</v>
      </c>
      <c r="I38" s="15" t="s">
        <v>5</v>
      </c>
      <c r="J38" s="15" t="s">
        <v>5</v>
      </c>
      <c r="K38" s="15" t="s">
        <v>5</v>
      </c>
      <c r="L38" s="15" t="s">
        <v>5</v>
      </c>
      <c r="M38" s="13">
        <v>5515</v>
      </c>
      <c r="N38" s="13">
        <v>3575</v>
      </c>
      <c r="O38" s="13">
        <v>6019</v>
      </c>
      <c r="P38" s="13">
        <v>8001</v>
      </c>
      <c r="Q38" s="13">
        <v>7092</v>
      </c>
      <c r="R38" s="5"/>
      <c r="S38" s="5"/>
    </row>
    <row r="39" spans="1:34" ht="11.1" customHeight="1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3"/>
      <c r="N39" s="13"/>
      <c r="O39" s="13"/>
      <c r="P39" s="13"/>
      <c r="Q39" s="13"/>
      <c r="R39" s="5"/>
      <c r="S39" s="5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6"/>
      <c r="AH39" s="6"/>
    </row>
    <row r="40" spans="1:34" ht="11.1" customHeight="1">
      <c r="A40" s="5" t="s">
        <v>4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</row>
    <row r="41" spans="1:34" ht="11.1" customHeight="1">
      <c r="A41" s="5" t="s">
        <v>3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13"/>
      <c r="P41" s="5"/>
      <c r="Q41" s="5"/>
      <c r="R41" s="5"/>
      <c r="S41" s="5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</row>
    <row r="42" spans="1:34" ht="11.1" customHeight="1">
      <c r="A42" s="5" t="s">
        <v>2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</row>
    <row r="43" spans="1:34" ht="11.1" customHeight="1">
      <c r="A43" s="14" t="s">
        <v>1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</row>
    <row r="44" spans="1:34" ht="11.1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</row>
    <row r="45" spans="1:34" ht="11.1" customHeight="1">
      <c r="A45" s="8" t="s">
        <v>43</v>
      </c>
      <c r="B45" s="6"/>
      <c r="C45" s="6"/>
      <c r="D45" s="6"/>
      <c r="E45" s="6"/>
      <c r="F45" s="6"/>
      <c r="G45" s="6"/>
      <c r="H45" s="6"/>
      <c r="I45" s="6"/>
      <c r="J45" s="7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</row>
    <row r="46" spans="1:34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</row>
    <row r="49" spans="2:32" ht="9" customHeight="1"/>
    <row r="54" spans="2:32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</row>
    <row r="55" spans="2:32">
      <c r="B55" s="3"/>
      <c r="C55" s="3"/>
      <c r="D55" s="3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</sheetData>
  <pageMargins left="0" right="0" top="0" bottom="0" header="0.51181102362204722" footer="0.51181102362204722"/>
  <pageSetup paperSize="9" scale="8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Mall 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Asylsökande till Sverige 1984-1999</dc:title>
  <dc:creator>Johan Ståhl</dc:creator>
  <cp:lastModifiedBy>Johan Ståhl</cp:lastModifiedBy>
  <cp:lastPrinted>2015-01-13T11:57:44Z</cp:lastPrinted>
  <dcterms:created xsi:type="dcterms:W3CDTF">2014-11-05T11:25:12Z</dcterms:created>
  <dcterms:modified xsi:type="dcterms:W3CDTF">2016-03-31T09:27:45Z</dcterms:modified>
</cp:coreProperties>
</file>